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 Sacco\Desktop\Pedido de Cotizaciones\OBRA CARU\Mobiliario Laboratorio\Pliego\definitivo\"/>
    </mc:Choice>
  </mc:AlternateContent>
  <bookViews>
    <workbookView xWindow="0" yWindow="0" windowWidth="17970" windowHeight="5835"/>
  </bookViews>
  <sheets>
    <sheet name="RESUMEN" sheetId="6" r:id="rId1"/>
    <sheet name="Lab. Microbiologico" sheetId="1" r:id="rId2"/>
    <sheet name="Lab. Biológico" sheetId="2" r:id="rId3"/>
    <sheet name="Sala Balanza" sheetId="3" r:id="rId4"/>
    <sheet name="Sala Agua Ultrapura" sheetId="4" r:id="rId5"/>
    <sheet name="Sala Almacenamiento" sheetId="5" r:id="rId6"/>
    <sheet name="Sala de Reuniones" sheetId="7" r:id="rId7"/>
  </sheets>
  <definedNames>
    <definedName name="_xlnm.Print_Area" localSheetId="2">'Lab. Biológico'!$A$1:$I$17</definedName>
    <definedName name="_xlnm.Print_Area" localSheetId="1">'Lab. Microbiologico'!$A$1:$I$21</definedName>
    <definedName name="_xlnm.Print_Area" localSheetId="4">'Sala Agua Ultrapura'!$A$1:$I$10</definedName>
    <definedName name="_xlnm.Print_Area" localSheetId="5">'Sala Almacenamiento'!$A$1:$I$10</definedName>
    <definedName name="_xlnm.Print_Area" localSheetId="3">'Sala Balanza'!$A$1:$I$6</definedName>
    <definedName name="_xlnm.Print_Area" localSheetId="6">'Sala de Reuniones'!$A$1:$I$6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I9" i="5"/>
  <c r="I10" i="4"/>
  <c r="I9" i="4"/>
  <c r="I5" i="7" l="1"/>
  <c r="I4" i="7"/>
  <c r="I6" i="7" s="1"/>
  <c r="I8" i="5"/>
  <c r="I7" i="5"/>
  <c r="I6" i="5"/>
  <c r="I5" i="5"/>
  <c r="I4" i="5"/>
  <c r="I8" i="4"/>
  <c r="I7" i="4"/>
  <c r="I6" i="4"/>
  <c r="I5" i="4"/>
  <c r="I4" i="4"/>
  <c r="I5" i="3"/>
  <c r="I4" i="3"/>
  <c r="I6" i="3" s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7" i="2" l="1"/>
  <c r="I21" i="1"/>
  <c r="B13" i="6"/>
  <c r="B12" i="6" l="1"/>
  <c r="B11" i="6"/>
  <c r="B9" i="6"/>
  <c r="B10" i="6"/>
  <c r="B8" i="6"/>
  <c r="B15" i="6" l="1"/>
</calcChain>
</file>

<file path=xl/comments1.xml><?xml version="1.0" encoding="utf-8"?>
<comments xmlns="http://schemas.openxmlformats.org/spreadsheetml/2006/main">
  <authors>
    <author>Julia Sacco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SE COMPLETA AUTIMÁTICAMENTE. NO COMPLETAR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SE DEBE COMPLETAR MANUALMENTE</t>
        </r>
      </text>
    </comment>
  </commentList>
</comments>
</file>

<file path=xl/sharedStrings.xml><?xml version="1.0" encoding="utf-8"?>
<sst xmlns="http://schemas.openxmlformats.org/spreadsheetml/2006/main" count="277" uniqueCount="132">
  <si>
    <t>Item</t>
  </si>
  <si>
    <t>Descripción</t>
  </si>
  <si>
    <t>Medidas</t>
  </si>
  <si>
    <t xml:space="preserve">Material </t>
  </si>
  <si>
    <t xml:space="preserve">Foto Ilustrativa </t>
  </si>
  <si>
    <t xml:space="preserve">Cajonera de 4 cajones </t>
  </si>
  <si>
    <t>Cantidad</t>
  </si>
  <si>
    <t>1000X580X870 mm</t>
  </si>
  <si>
    <t>500X580X870</t>
  </si>
  <si>
    <t xml:space="preserve">Grifería </t>
  </si>
  <si>
    <t xml:space="preserve">Mesada + bacha </t>
  </si>
  <si>
    <t>Total 
USD</t>
  </si>
  <si>
    <t>Precio Unitario
USD</t>
  </si>
  <si>
    <t>Módulo de 1 puerta con estante</t>
  </si>
  <si>
    <t xml:space="preserve">Mesada Resina Epoxi. Base MDF (30mm). Borde, frente y zócalo sanitario postformado. Canal Metálico para tomas </t>
  </si>
  <si>
    <t>LABORATORIO MICROBIOLÓGICO</t>
  </si>
  <si>
    <t>LABORATORIO BIOLÓGICO</t>
  </si>
  <si>
    <t xml:space="preserve">Rinconero con 2 puertas y estante </t>
  </si>
  <si>
    <t xml:space="preserve">Módulo de 2 Puertas con Estante </t>
  </si>
  <si>
    <t>Mesada Antivibratoria</t>
  </si>
  <si>
    <t>SALA DE BALANZAS</t>
  </si>
  <si>
    <t xml:space="preserve">TOTAL </t>
  </si>
  <si>
    <t>1200X580X870 mm</t>
  </si>
  <si>
    <t>Mesa antivibratoria para balanza. Montada sobre tacos antivibratorios (goma- corcho-goma). Mesada Chemsurf (laminado antiácido). Base MDF 30mm</t>
  </si>
  <si>
    <t>SALA AGUA ULTRAPURA</t>
  </si>
  <si>
    <t xml:space="preserve">Item </t>
  </si>
  <si>
    <t xml:space="preserve">Módulo Alto de 2 Puertas con Estante </t>
  </si>
  <si>
    <t>Lab. Microbiológico</t>
  </si>
  <si>
    <t>Lab. Biológico</t>
  </si>
  <si>
    <t>Sala Balanza</t>
  </si>
  <si>
    <t>Sala Agua Ultrapura</t>
  </si>
  <si>
    <t>Sala Almacenamiento</t>
  </si>
  <si>
    <t xml:space="preserve">TOTAL USD </t>
  </si>
  <si>
    <t>Transporte e Instalación en CARU</t>
  </si>
  <si>
    <t>Plazo de Entrega:</t>
  </si>
  <si>
    <t>Condiciones de Pago:</t>
  </si>
  <si>
    <t>Garantía:</t>
  </si>
  <si>
    <t>Nota 1: Se deberá cotizar teniendo en cuenta que la entrega se realizará en la sede de CARU, Paysandú. También deben incluir los gastos de instalación.</t>
  </si>
  <si>
    <t>Cotiz./ Áreas.</t>
  </si>
  <si>
    <t>Mesada Resina Termoestable Trespa Toplab. Base MDF (36mm). Borde, frente y zócalo sanitario postformado.</t>
  </si>
  <si>
    <t xml:space="preserve">Mesada Resina Epoxi. Base MDF (36mm). Borde, frente y zócalo sanitario postformado. </t>
  </si>
  <si>
    <t xml:space="preserve">Mesada CHEMSURF Wilsonart (laminado antiácido). Base MDF (36mm). Borde, frente y zócalo sanitario postformado. </t>
  </si>
  <si>
    <t>2400x700 mm</t>
  </si>
  <si>
    <t xml:space="preserve">Mesada Acero Inoxidable 316, 1,2mm, Zócalo 50mm +
1 bacha tipo Johnson Acero Acero Inoxidable 316 Modelo G50 (50X40X25)
borde antiderrame.
</t>
  </si>
  <si>
    <t>1000X800X580X870mm</t>
  </si>
  <si>
    <t>450x580x870 mm</t>
  </si>
  <si>
    <t>600X580X870mm</t>
  </si>
  <si>
    <t>Rienda Superior y fondo vertical
Fondo de mueble desmontable para acceder a cañerías.</t>
  </si>
  <si>
    <t>1000X580X870</t>
  </si>
  <si>
    <t>1200X580X871</t>
  </si>
  <si>
    <t>2600X300X700</t>
  </si>
  <si>
    <t>1100X700X580X8700 mm</t>
  </si>
  <si>
    <t>1800X700X870mm</t>
  </si>
  <si>
    <t>800X580X870 mm</t>
  </si>
  <si>
    <t>3300X300X500mm</t>
  </si>
  <si>
    <t>900X580X870 mm</t>
  </si>
  <si>
    <t>Mesada de Terminación</t>
  </si>
  <si>
    <t>Mesada de Acero Inoxidable 316. con Borde antiderrame. Zócalo de 50mm</t>
  </si>
  <si>
    <t>730X670mm</t>
  </si>
  <si>
    <r>
      <t xml:space="preserve">8,2 ML </t>
    </r>
    <r>
      <rPr>
        <sz val="11"/>
        <color theme="1"/>
        <rFont val="Calibri"/>
        <family val="2"/>
        <scheme val="minor"/>
      </rPr>
      <t>X
70 cm de profundidad</t>
    </r>
  </si>
  <si>
    <t>1200X700X900mm</t>
  </si>
  <si>
    <t xml:space="preserve">800X400X870 mm </t>
  </si>
  <si>
    <t xml:space="preserve">Bacha </t>
  </si>
  <si>
    <t>235X340X180mm</t>
  </si>
  <si>
    <t>Bacha de acero inoxidable, tipo Johnson Acero, Modelo T34</t>
  </si>
  <si>
    <t>3,87 ML
70 cm de profundidad</t>
  </si>
  <si>
    <t>Módulo de 2 puertas con estante</t>
  </si>
  <si>
    <t>1.2</t>
  </si>
  <si>
    <t>1.3</t>
  </si>
  <si>
    <t>SALA ALMACENAMIENTO</t>
  </si>
  <si>
    <t>1850X600X2200 mm</t>
  </si>
  <si>
    <t>1800X300X700 mm</t>
  </si>
  <si>
    <t xml:space="preserve">Alacena con 4 puertas </t>
  </si>
  <si>
    <t>2,85 ML X
60 cm de profundidad</t>
  </si>
  <si>
    <t>SALA DE REUNIONES</t>
  </si>
  <si>
    <t>Mesa oval de reunión de oficina</t>
  </si>
  <si>
    <t>1800X900X740mm</t>
  </si>
  <si>
    <t>Mueble auxiliar</t>
  </si>
  <si>
    <t>1000X300X900</t>
  </si>
  <si>
    <t>Sala de Reuniones</t>
  </si>
  <si>
    <r>
      <t>10,4ML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70 cm de profundidad</t>
    </r>
  </si>
  <si>
    <r>
      <t>10,4ML</t>
    </r>
    <r>
      <rPr>
        <sz val="11"/>
        <color theme="1"/>
        <rFont val="Calibri"/>
        <family val="2"/>
        <scheme val="minor"/>
      </rPr>
      <t xml:space="preserve">
70 cm de profundidad</t>
    </r>
  </si>
  <si>
    <t>"Adquisición de Mobiliarios para Laboratorios de CARU"</t>
  </si>
  <si>
    <t xml:space="preserve">CONCURSO DE PRECIOS 014/18 </t>
  </si>
  <si>
    <t>TOTAL</t>
  </si>
  <si>
    <t>CONCURSO DE PRECIOS N° 014/18</t>
  </si>
  <si>
    <t>Nota 2: Las imágenes son a modo ilustrativo</t>
  </si>
  <si>
    <t>Nota 3: las medidas se deben corroborar en los laboratorios de CARU, Sede Paysandú</t>
  </si>
  <si>
    <t>COTIZACIÓN FINAL</t>
  </si>
  <si>
    <t xml:space="preserve">Alacena de 2 puertas con estantes </t>
  </si>
  <si>
    <t>690X600 mm</t>
  </si>
  <si>
    <t>Mesada</t>
  </si>
  <si>
    <t xml:space="preserve">Mesada </t>
  </si>
  <si>
    <t>3.2</t>
  </si>
  <si>
    <t>3.3</t>
  </si>
  <si>
    <t>9.2</t>
  </si>
  <si>
    <t>9.3</t>
  </si>
  <si>
    <t>10.2</t>
  </si>
  <si>
    <t>10.3</t>
  </si>
  <si>
    <t>8.2</t>
  </si>
  <si>
    <t>8.3</t>
  </si>
  <si>
    <t>1300X580X870 mm</t>
  </si>
  <si>
    <t>Anexo 7.1</t>
  </si>
  <si>
    <t>Anexo7.1</t>
  </si>
  <si>
    <t>ANEXO 7.1</t>
  </si>
  <si>
    <t xml:space="preserve">Mesa de Puesto de Trabajo  </t>
  </si>
  <si>
    <t>Grifería FV swing plus con rociador. La provisión de la grifería incluye la conexión a la red.</t>
  </si>
  <si>
    <t>Mesa de Puesto de Trabajo</t>
  </si>
  <si>
    <t>Mesa Puesto de Trabajo</t>
  </si>
  <si>
    <t>Melamina MDF (18 mm) color blanco. Bordes ABS
Fondo del mueble desmontable para acceder a cañerías 
Tiradores de puertas y cajones pintados con epoxi, color blanco. Bisagras de apertura 90° de cazoletas con freno</t>
  </si>
  <si>
    <t>Fondo de mueble desmontable para acceder a cañerías 
Tiradores de puertas y cajones pintados con epoxi, color blanco. Bisagras de apertura 90° de cazoletas con freno
Cajonera fija con Cajones con correderas con rodamientos y tope de extracción</t>
  </si>
  <si>
    <t>Fondo de mueble desmontable para acceder a ceñerías 
Tiradores de puertas y cajones pintados con epoxi, color blanco. Bisagras de apertura 90° de cazoletas con freno
Cajonera fija con Cajones con correderas con rodamientos y tope de extracción</t>
  </si>
  <si>
    <t>Melamina MDF (18 mm) color blanco. Bordes ABS
Fondo del mueble desmontable para acceder a cañerías. 
Tiradores de puertas y cajones pintados con epoxi, color blanco. Bisagras de apertura 90° de cazoletas con freno
Fondo de mueble desmontable para acceder a cañerías.</t>
  </si>
  <si>
    <t xml:space="preserve">Fondo de mueble desmontable para acceder a cañerías 
Tiradores de puertas y cajones pintados con epoxi, color blanco. Bisagras de apertura 90°de cazoletas con freno
Cajonera Fija con cajones con correderas con rodamientos y tope de extracción. </t>
  </si>
  <si>
    <t>Fondo de mueble desmontable para acceder a cañerías 
Tiradores de puertas y cajones pintados con epoxi color blanco. Bisagras de apertura 90°de cazoletas con freno
Cajonera fija con cajones con correderas con rodamientos y tope de extracción</t>
  </si>
  <si>
    <t xml:space="preserve">Melamina MDF (18mm). Colores Claros. Bordes ABS. 2 Puertas. Estante regulable para 3 posiciones. Tiradores de puertas y estante pintados con epoxi color blanco. Bisagras de apertura 90° de cazoletas con freno. Fondo de mueble desmontable para acceder a cañerías </t>
  </si>
  <si>
    <t xml:space="preserve">Melamina MDF (18mm). Color blanco. Bordes ABS. 2 Puertas. Estante regulable para 3 posiciones. Tiradores de puertas y estante pintados con epoxi color blanco. Bisagras de apertura 90°de cazoletas con freno. Fondo de mueble desmontable para acceder a cañerías </t>
  </si>
  <si>
    <t xml:space="preserve">Melamina MDF (18mm). Color blanco. Bordes ABS. Estante regulable para 3 posiciones. Tiradores de puertas y cajones pintados con epoxi, color blanco. Bisagras de apertura a 90°de cazoletas con freno. Fondo de mueble desmontable para acceder a cañerías </t>
  </si>
  <si>
    <t>Melamina MDF (18mm). Color blanco. Bordes ABS. Estante regulable para 3 posiciones. Tiradores de puertas y estante pintados con epoxi, color blanco. Bisagras de apertura a 90° de cazoletas con freno</t>
  </si>
  <si>
    <t>Melamina MDF (18mm). Color blanco. Bordes ABS. Estante regulable para 3 posiciones. Tiradores de puertas y estante pintados con epoxi color blanco. Bisagras de apertura a 90° de cazoletas con freno</t>
  </si>
  <si>
    <t xml:space="preserve">Mesada CHEMSURF Wilsonart (laminado antiácido). Base MDF (30mm). Borde, frente y zócalo sanitario postformado. Canal Metálico para toma corriente </t>
  </si>
  <si>
    <t>Mesada Resina Epoxy. Base MDF (30mm). Borde, frente y zócalo sanitario postformado. Canal Metálico para toma corrriente</t>
  </si>
  <si>
    <t>Mesada Resina Termoestable Trespa Toplab. Base MDF (30mm). Borde, frente y zócalo sanitario postformado. Canal Metálico para toma corriente</t>
  </si>
  <si>
    <t>Melamina MDF (18mm). Color blanco. Bordes ABS. 2 Puertas. Estante regulable para 3 posiciones. Tiradores de puertas y cajones pintados con epoxi, color blanco. Bisagras de apertura 90° de cazoletas con freno. 4 ruedas, 2 con freno.</t>
  </si>
  <si>
    <t>Mesada CHEMSURF Wilsonart (laminado antiácido). Base MDF (30mm). Borde, frente y zócalo sanitario postformado. Canal Metálico para toma corriente.</t>
  </si>
  <si>
    <t xml:space="preserve">Mesada Resina Termoestable Trespa Toplab. Base MDF (30mm). Borde, frente y zócalo sanitario postformado. Canal Metálico para toma corriente </t>
  </si>
  <si>
    <t>Melamina MDF 36mm de espesor. Bordes ABS. 
Tipo serejeira o similar.</t>
  </si>
  <si>
    <t>Melamina MDF (18mm). Color blanco. Bordes ABS. Puertas de vidrio laminado 3+3 con marco de aluminio anodizado. 4 estantes regulables. Puertas corredizas y estantes pintados con epoxi, color blanco.</t>
  </si>
  <si>
    <t>Melamina MDF (18mm). Color blanco. Bordes ABS. Puertas de vidrio laminado 3+3. Marco de aluminio anodizado. Tiradores de puertas y estantes pintados con epoxi, color blanco. Bisagras de apertura 90° de cazoletas con freno</t>
  </si>
  <si>
    <t xml:space="preserve">Mesada Acero Inoxidable 316, semimate, 1,2mm, Zócalo 50mm +
2 bachas Acero Inoxidable 316  cada una de 500X500X300mm
borde antiderrame. </t>
  </si>
  <si>
    <t>Melamina MDF (18mm). Color blanco. Bordes ABS. Puertas de vidrio laminado de 3+3. Marco de aluminio anodizado. Tiradores de puertas y estante pintados con epoxi, color blanco. Bisagras de apertura 90° de cazoletas con freno</t>
  </si>
  <si>
    <t>Melamina MDF (18mm). Color blanco. Bordes ABS. Puertas de vidrio laminado de 3+3. Marco de aluminio anodizado. Tiradores de puertas y cajones pintados con epoxi, color blanco. Bisagras de apertura 90° de cazoletas con freno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</si>
</sst>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3" fillId="3" borderId="3" xfId="0" applyFont="1" applyFill="1" applyBorder="1"/>
    <xf numFmtId="0" fontId="3" fillId="2" borderId="3" xfId="0" applyFont="1" applyFill="1" applyBorder="1"/>
    <xf numFmtId="0" fontId="2" fillId="5" borderId="12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5" borderId="23" xfId="0" applyFont="1" applyFill="1" applyBorder="1" applyAlignment="1">
      <alignment horizontal="right"/>
    </xf>
    <xf numFmtId="0" fontId="0" fillId="0" borderId="19" xfId="0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1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6" borderId="26" xfId="0" applyFill="1" applyBorder="1"/>
    <xf numFmtId="0" fontId="0" fillId="6" borderId="27" xfId="0" applyFill="1" applyBorder="1"/>
    <xf numFmtId="0" fontId="2" fillId="6" borderId="28" xfId="0" applyFont="1" applyFill="1" applyBorder="1"/>
    <xf numFmtId="0" fontId="0" fillId="6" borderId="0" xfId="0" applyFill="1" applyBorder="1"/>
    <xf numFmtId="0" fontId="0" fillId="6" borderId="29" xfId="0" applyFill="1" applyBorder="1"/>
    <xf numFmtId="0" fontId="0" fillId="6" borderId="30" xfId="0" applyFill="1" applyBorder="1"/>
    <xf numFmtId="0" fontId="0" fillId="6" borderId="31" xfId="0" applyFill="1" applyBorder="1"/>
    <xf numFmtId="0" fontId="0" fillId="0" borderId="29" xfId="0" applyBorder="1"/>
    <xf numFmtId="0" fontId="0" fillId="0" borderId="28" xfId="0" applyBorder="1"/>
    <xf numFmtId="0" fontId="0" fillId="0" borderId="33" xfId="0" applyBorder="1"/>
    <xf numFmtId="0" fontId="2" fillId="0" borderId="28" xfId="0" applyFont="1" applyBorder="1" applyAlignment="1">
      <alignment horizontal="right"/>
    </xf>
    <xf numFmtId="0" fontId="0" fillId="0" borderId="34" xfId="0" applyBorder="1"/>
    <xf numFmtId="0" fontId="0" fillId="0" borderId="3" xfId="0" quotePrefix="1" applyBorder="1"/>
    <xf numFmtId="0" fontId="0" fillId="0" borderId="3" xfId="0" applyBorder="1"/>
    <xf numFmtId="0" fontId="1" fillId="5" borderId="23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right"/>
    </xf>
    <xf numFmtId="0" fontId="2" fillId="5" borderId="35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5.png"/><Relationship Id="rId7" Type="http://schemas.openxmlformats.org/officeDocument/2006/relationships/image" Target="../media/image12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7.png"/><Relationship Id="rId9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7.png"/><Relationship Id="rId1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19.png"/><Relationship Id="rId5" Type="http://schemas.openxmlformats.org/officeDocument/2006/relationships/image" Target="../media/image4.png"/><Relationship Id="rId4" Type="http://schemas.openxmlformats.org/officeDocument/2006/relationships/image" Target="../media/image2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676127</xdr:colOff>
      <xdr:row>0</xdr:row>
      <xdr:rowOff>66676</xdr:rowOff>
    </xdr:from>
    <xdr:to>
      <xdr:col>3</xdr:col>
      <xdr:colOff>619125</xdr:colOff>
      <xdr:row>3</xdr:row>
      <xdr:rowOff>104776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327" y="66676"/>
          <a:ext cx="704998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</xdr:colOff>
      <xdr:row>7</xdr:row>
      <xdr:rowOff>66675</xdr:rowOff>
    </xdr:from>
    <xdr:to>
      <xdr:col>2</xdr:col>
      <xdr:colOff>93344</xdr:colOff>
      <xdr:row>13</xdr:row>
      <xdr:rowOff>0</xdr:rowOff>
    </xdr:to>
    <xdr:sp macro="" textlink="">
      <xdr:nvSpPr>
        <xdr:cNvPr id="2" name="Cerrar llave 1"/>
        <xdr:cNvSpPr/>
      </xdr:nvSpPr>
      <xdr:spPr>
        <a:xfrm>
          <a:off x="3933825" y="1428750"/>
          <a:ext cx="45719" cy="1590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323851</xdr:colOff>
      <xdr:row>3</xdr:row>
      <xdr:rowOff>47625</xdr:rowOff>
    </xdr:from>
    <xdr:to>
      <xdr:col>3</xdr:col>
      <xdr:colOff>1704975</xdr:colOff>
      <xdr:row>3</xdr:row>
      <xdr:rowOff>828579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1333500"/>
          <a:ext cx="1381124" cy="780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238124</xdr:colOff>
      <xdr:row>4</xdr:row>
      <xdr:rowOff>28575</xdr:rowOff>
    </xdr:from>
    <xdr:to>
      <xdr:col>3</xdr:col>
      <xdr:colOff>1647825</xdr:colOff>
      <xdr:row>4</xdr:row>
      <xdr:rowOff>619125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4" y="2276475"/>
          <a:ext cx="140970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238125</xdr:colOff>
      <xdr:row>6</xdr:row>
      <xdr:rowOff>66675</xdr:rowOff>
    </xdr:from>
    <xdr:to>
      <xdr:col>3</xdr:col>
      <xdr:colOff>1714500</xdr:colOff>
      <xdr:row>6</xdr:row>
      <xdr:rowOff>684759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848100"/>
          <a:ext cx="1476375" cy="618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8</xdr:row>
      <xdr:rowOff>104776</xdr:rowOff>
    </xdr:from>
    <xdr:to>
      <xdr:col>3</xdr:col>
      <xdr:colOff>1714500</xdr:colOff>
      <xdr:row>8</xdr:row>
      <xdr:rowOff>771578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5353051"/>
          <a:ext cx="1504950" cy="666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161924</xdr:colOff>
      <xdr:row>10</xdr:row>
      <xdr:rowOff>38100</xdr:rowOff>
    </xdr:from>
    <xdr:to>
      <xdr:col>3</xdr:col>
      <xdr:colOff>1800225</xdr:colOff>
      <xdr:row>10</xdr:row>
      <xdr:rowOff>737021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4" y="6962775"/>
          <a:ext cx="1638301" cy="698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85726</xdr:colOff>
      <xdr:row>19</xdr:row>
      <xdr:rowOff>47626</xdr:rowOff>
    </xdr:from>
    <xdr:to>
      <xdr:col>3</xdr:col>
      <xdr:colOff>1685926</xdr:colOff>
      <xdr:row>19</xdr:row>
      <xdr:rowOff>733426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4963776"/>
          <a:ext cx="16002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</xdr:colOff>
      <xdr:row>17</xdr:row>
      <xdr:rowOff>123825</xdr:rowOff>
    </xdr:from>
    <xdr:to>
      <xdr:col>3</xdr:col>
      <xdr:colOff>1704975</xdr:colOff>
      <xdr:row>17</xdr:row>
      <xdr:rowOff>876301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3230225"/>
          <a:ext cx="1647825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47624</xdr:colOff>
      <xdr:row>18</xdr:row>
      <xdr:rowOff>95250</xdr:rowOff>
    </xdr:from>
    <xdr:to>
      <xdr:col>3</xdr:col>
      <xdr:colOff>1724025</xdr:colOff>
      <xdr:row>18</xdr:row>
      <xdr:rowOff>762000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4" y="14154150"/>
          <a:ext cx="167640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66674</xdr:colOff>
      <xdr:row>14</xdr:row>
      <xdr:rowOff>47624</xdr:rowOff>
    </xdr:from>
    <xdr:to>
      <xdr:col>3</xdr:col>
      <xdr:colOff>1781175</xdr:colOff>
      <xdr:row>14</xdr:row>
      <xdr:rowOff>828675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4" y="10420349"/>
          <a:ext cx="1714501" cy="781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66675</xdr:rowOff>
    </xdr:from>
    <xdr:to>
      <xdr:col>3</xdr:col>
      <xdr:colOff>1771650</xdr:colOff>
      <xdr:row>15</xdr:row>
      <xdr:rowOff>838200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334750"/>
          <a:ext cx="17049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85726</xdr:colOff>
      <xdr:row>16</xdr:row>
      <xdr:rowOff>66675</xdr:rowOff>
    </xdr:from>
    <xdr:to>
      <xdr:col>3</xdr:col>
      <xdr:colOff>1743075</xdr:colOff>
      <xdr:row>16</xdr:row>
      <xdr:rowOff>857250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2268200"/>
          <a:ext cx="165734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7</xdr:row>
      <xdr:rowOff>57151</xdr:rowOff>
    </xdr:from>
    <xdr:to>
      <xdr:col>3</xdr:col>
      <xdr:colOff>1685925</xdr:colOff>
      <xdr:row>7</xdr:row>
      <xdr:rowOff>668297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00576"/>
          <a:ext cx="1466850" cy="611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257176</xdr:colOff>
      <xdr:row>5</xdr:row>
      <xdr:rowOff>66675</xdr:rowOff>
    </xdr:from>
    <xdr:to>
      <xdr:col>3</xdr:col>
      <xdr:colOff>1666876</xdr:colOff>
      <xdr:row>5</xdr:row>
      <xdr:rowOff>783748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6" y="2990850"/>
          <a:ext cx="1409700" cy="71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</xdr:row>
      <xdr:rowOff>38100</xdr:rowOff>
    </xdr:from>
    <xdr:to>
      <xdr:col>3</xdr:col>
      <xdr:colOff>1743075</xdr:colOff>
      <xdr:row>9</xdr:row>
      <xdr:rowOff>619125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276975"/>
          <a:ext cx="15716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11</xdr:row>
      <xdr:rowOff>66676</xdr:rowOff>
    </xdr:from>
    <xdr:to>
      <xdr:col>3</xdr:col>
      <xdr:colOff>1800225</xdr:colOff>
      <xdr:row>11</xdr:row>
      <xdr:rowOff>779552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781926"/>
          <a:ext cx="1666875" cy="712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114301</xdr:colOff>
      <xdr:row>12</xdr:row>
      <xdr:rowOff>95250</xdr:rowOff>
    </xdr:from>
    <xdr:to>
      <xdr:col>3</xdr:col>
      <xdr:colOff>1771650</xdr:colOff>
      <xdr:row>12</xdr:row>
      <xdr:rowOff>904875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8620125"/>
          <a:ext cx="165734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13</xdr:row>
      <xdr:rowOff>85726</xdr:rowOff>
    </xdr:from>
    <xdr:to>
      <xdr:col>3</xdr:col>
      <xdr:colOff>1790700</xdr:colOff>
      <xdr:row>13</xdr:row>
      <xdr:rowOff>812672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9601201"/>
          <a:ext cx="1704975" cy="72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19051</xdr:rowOff>
    </xdr:from>
    <xdr:to>
      <xdr:col>8</xdr:col>
      <xdr:colOff>657226</xdr:colOff>
      <xdr:row>0</xdr:row>
      <xdr:rowOff>493914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6" y="19051"/>
          <a:ext cx="476250" cy="474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3</xdr:row>
      <xdr:rowOff>66676</xdr:rowOff>
    </xdr:from>
    <xdr:to>
      <xdr:col>3</xdr:col>
      <xdr:colOff>1743075</xdr:colOff>
      <xdr:row>3</xdr:row>
      <xdr:rowOff>885826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6" y="1400176"/>
          <a:ext cx="164782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95250</xdr:colOff>
      <xdr:row>5</xdr:row>
      <xdr:rowOff>76200</xdr:rowOff>
    </xdr:from>
    <xdr:to>
      <xdr:col>3</xdr:col>
      <xdr:colOff>1685925</xdr:colOff>
      <xdr:row>5</xdr:row>
      <xdr:rowOff>847725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390900"/>
          <a:ext cx="15906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95249</xdr:colOff>
      <xdr:row>7</xdr:row>
      <xdr:rowOff>66676</xdr:rowOff>
    </xdr:from>
    <xdr:to>
      <xdr:col>3</xdr:col>
      <xdr:colOff>1638300</xdr:colOff>
      <xdr:row>7</xdr:row>
      <xdr:rowOff>828676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4" y="6162676"/>
          <a:ext cx="154305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114299</xdr:colOff>
      <xdr:row>6</xdr:row>
      <xdr:rowOff>28576</xdr:rowOff>
    </xdr:from>
    <xdr:to>
      <xdr:col>3</xdr:col>
      <xdr:colOff>1685924</xdr:colOff>
      <xdr:row>6</xdr:row>
      <xdr:rowOff>790575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219576"/>
          <a:ext cx="157162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</xdr:colOff>
      <xdr:row>15</xdr:row>
      <xdr:rowOff>47626</xdr:rowOff>
    </xdr:from>
    <xdr:to>
      <xdr:col>3</xdr:col>
      <xdr:colOff>1724025</xdr:colOff>
      <xdr:row>15</xdr:row>
      <xdr:rowOff>790576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2973051"/>
          <a:ext cx="16859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95249</xdr:colOff>
      <xdr:row>14</xdr:row>
      <xdr:rowOff>66676</xdr:rowOff>
    </xdr:from>
    <xdr:to>
      <xdr:col>3</xdr:col>
      <xdr:colOff>1695450</xdr:colOff>
      <xdr:row>14</xdr:row>
      <xdr:rowOff>790575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4" y="12115801"/>
          <a:ext cx="1600201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</xdr:colOff>
      <xdr:row>11</xdr:row>
      <xdr:rowOff>95251</xdr:rowOff>
    </xdr:from>
    <xdr:to>
      <xdr:col>3</xdr:col>
      <xdr:colOff>1790701</xdr:colOff>
      <xdr:row>11</xdr:row>
      <xdr:rowOff>819151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477376"/>
          <a:ext cx="172402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76201</xdr:colOff>
      <xdr:row>12</xdr:row>
      <xdr:rowOff>95251</xdr:rowOff>
    </xdr:from>
    <xdr:to>
      <xdr:col>3</xdr:col>
      <xdr:colOff>1790701</xdr:colOff>
      <xdr:row>12</xdr:row>
      <xdr:rowOff>742950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10372726"/>
          <a:ext cx="171450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66676</xdr:colOff>
      <xdr:row>10</xdr:row>
      <xdr:rowOff>38102</xdr:rowOff>
    </xdr:from>
    <xdr:to>
      <xdr:col>3</xdr:col>
      <xdr:colOff>1743076</xdr:colOff>
      <xdr:row>10</xdr:row>
      <xdr:rowOff>771526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8553452"/>
          <a:ext cx="1676400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123826</xdr:colOff>
      <xdr:row>8</xdr:row>
      <xdr:rowOff>66675</xdr:rowOff>
    </xdr:from>
    <xdr:to>
      <xdr:col>3</xdr:col>
      <xdr:colOff>1647826</xdr:colOff>
      <xdr:row>8</xdr:row>
      <xdr:rowOff>762000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7153275"/>
          <a:ext cx="15240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4</xdr:row>
      <xdr:rowOff>46630</xdr:rowOff>
    </xdr:from>
    <xdr:to>
      <xdr:col>3</xdr:col>
      <xdr:colOff>1704975</xdr:colOff>
      <xdr:row>4</xdr:row>
      <xdr:rowOff>942975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2342155"/>
          <a:ext cx="1600200" cy="896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13</xdr:row>
      <xdr:rowOff>28576</xdr:rowOff>
    </xdr:from>
    <xdr:to>
      <xdr:col>3</xdr:col>
      <xdr:colOff>1762125</xdr:colOff>
      <xdr:row>13</xdr:row>
      <xdr:rowOff>781050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1201401"/>
          <a:ext cx="1647825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9</xdr:row>
      <xdr:rowOff>123826</xdr:rowOff>
    </xdr:from>
    <xdr:to>
      <xdr:col>3</xdr:col>
      <xdr:colOff>1504950</xdr:colOff>
      <xdr:row>9</xdr:row>
      <xdr:rowOff>581026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201026"/>
          <a:ext cx="13620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19051</xdr:rowOff>
    </xdr:from>
    <xdr:to>
      <xdr:col>8</xdr:col>
      <xdr:colOff>619125</xdr:colOff>
      <xdr:row>0</xdr:row>
      <xdr:rowOff>523875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6" y="19051"/>
          <a:ext cx="438149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</xdr:row>
      <xdr:rowOff>104776</xdr:rowOff>
    </xdr:from>
    <xdr:to>
      <xdr:col>3</xdr:col>
      <xdr:colOff>1628775</xdr:colOff>
      <xdr:row>4</xdr:row>
      <xdr:rowOff>952500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2428876"/>
          <a:ext cx="1552575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104776</xdr:colOff>
      <xdr:row>3</xdr:row>
      <xdr:rowOff>28575</xdr:rowOff>
    </xdr:from>
    <xdr:to>
      <xdr:col>3</xdr:col>
      <xdr:colOff>1571626</xdr:colOff>
      <xdr:row>4</xdr:row>
      <xdr:rowOff>0</xdr:rowOff>
    </xdr:to>
    <xdr:pic>
      <xdr:nvPicPr>
        <xdr:cNvPr id="18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6" y="1362075"/>
          <a:ext cx="14668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19052</xdr:rowOff>
    </xdr:from>
    <xdr:to>
      <xdr:col>8</xdr:col>
      <xdr:colOff>619125</xdr:colOff>
      <xdr:row>0</xdr:row>
      <xdr:rowOff>485776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6" y="19052"/>
          <a:ext cx="438149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3</xdr:row>
      <xdr:rowOff>47625</xdr:rowOff>
    </xdr:from>
    <xdr:to>
      <xdr:col>3</xdr:col>
      <xdr:colOff>1676401</xdr:colOff>
      <xdr:row>3</xdr:row>
      <xdr:rowOff>800101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381125"/>
          <a:ext cx="1590676" cy="752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85726</xdr:colOff>
      <xdr:row>4</xdr:row>
      <xdr:rowOff>66676</xdr:rowOff>
    </xdr:from>
    <xdr:to>
      <xdr:col>3</xdr:col>
      <xdr:colOff>1609726</xdr:colOff>
      <xdr:row>4</xdr:row>
      <xdr:rowOff>866776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390776"/>
          <a:ext cx="15240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5</xdr:row>
      <xdr:rowOff>66676</xdr:rowOff>
    </xdr:from>
    <xdr:to>
      <xdr:col>3</xdr:col>
      <xdr:colOff>1676400</xdr:colOff>
      <xdr:row>5</xdr:row>
      <xdr:rowOff>942976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171826"/>
          <a:ext cx="1571625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7</xdr:row>
      <xdr:rowOff>57151</xdr:rowOff>
    </xdr:from>
    <xdr:to>
      <xdr:col>3</xdr:col>
      <xdr:colOff>1638300</xdr:colOff>
      <xdr:row>7</xdr:row>
      <xdr:rowOff>990601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5029201"/>
          <a:ext cx="15240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6</xdr:row>
      <xdr:rowOff>95251</xdr:rowOff>
    </xdr:from>
    <xdr:to>
      <xdr:col>3</xdr:col>
      <xdr:colOff>1685925</xdr:colOff>
      <xdr:row>6</xdr:row>
      <xdr:rowOff>838201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4181476"/>
          <a:ext cx="15716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19053</xdr:rowOff>
    </xdr:from>
    <xdr:to>
      <xdr:col>8</xdr:col>
      <xdr:colOff>619125</xdr:colOff>
      <xdr:row>0</xdr:row>
      <xdr:rowOff>514351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6" y="19053"/>
          <a:ext cx="438149" cy="495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8</xdr:row>
      <xdr:rowOff>209550</xdr:rowOff>
    </xdr:from>
    <xdr:to>
      <xdr:col>3</xdr:col>
      <xdr:colOff>1752601</xdr:colOff>
      <xdr:row>8</xdr:row>
      <xdr:rowOff>876300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6238875"/>
          <a:ext cx="167640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152401</xdr:colOff>
      <xdr:row>3</xdr:row>
      <xdr:rowOff>38100</xdr:rowOff>
    </xdr:from>
    <xdr:to>
      <xdr:col>3</xdr:col>
      <xdr:colOff>1800225</xdr:colOff>
      <xdr:row>3</xdr:row>
      <xdr:rowOff>1009650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6" y="1371600"/>
          <a:ext cx="1647824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28575</xdr:rowOff>
    </xdr:from>
    <xdr:to>
      <xdr:col>3</xdr:col>
      <xdr:colOff>1819275</xdr:colOff>
      <xdr:row>4</xdr:row>
      <xdr:rowOff>800100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409825"/>
          <a:ext cx="17049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85724</xdr:colOff>
      <xdr:row>5</xdr:row>
      <xdr:rowOff>47625</xdr:rowOff>
    </xdr:from>
    <xdr:to>
      <xdr:col>3</xdr:col>
      <xdr:colOff>1838325</xdr:colOff>
      <xdr:row>5</xdr:row>
      <xdr:rowOff>857251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3314700"/>
          <a:ext cx="1752601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6</xdr:row>
      <xdr:rowOff>66676</xdr:rowOff>
    </xdr:from>
    <xdr:to>
      <xdr:col>3</xdr:col>
      <xdr:colOff>1828800</xdr:colOff>
      <xdr:row>6</xdr:row>
      <xdr:rowOff>962026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276726"/>
          <a:ext cx="17430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7</xdr:row>
      <xdr:rowOff>66675</xdr:rowOff>
    </xdr:from>
    <xdr:to>
      <xdr:col>3</xdr:col>
      <xdr:colOff>1847850</xdr:colOff>
      <xdr:row>7</xdr:row>
      <xdr:rowOff>895350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5295900"/>
          <a:ext cx="17430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19053</xdr:rowOff>
    </xdr:from>
    <xdr:to>
      <xdr:col>8</xdr:col>
      <xdr:colOff>619125</xdr:colOff>
      <xdr:row>0</xdr:row>
      <xdr:rowOff>504824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1" y="19053"/>
          <a:ext cx="438149" cy="485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8</xdr:row>
      <xdr:rowOff>85725</xdr:rowOff>
    </xdr:from>
    <xdr:to>
      <xdr:col>3</xdr:col>
      <xdr:colOff>1704975</xdr:colOff>
      <xdr:row>8</xdr:row>
      <xdr:rowOff>828675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48400"/>
          <a:ext cx="15716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3</xdr:row>
      <xdr:rowOff>66675</xdr:rowOff>
    </xdr:from>
    <xdr:to>
      <xdr:col>3</xdr:col>
      <xdr:colOff>1543050</xdr:colOff>
      <xdr:row>3</xdr:row>
      <xdr:rowOff>1133475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14668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4</xdr:row>
      <xdr:rowOff>76200</xdr:rowOff>
    </xdr:from>
    <xdr:to>
      <xdr:col>3</xdr:col>
      <xdr:colOff>1600200</xdr:colOff>
      <xdr:row>4</xdr:row>
      <xdr:rowOff>885158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648075"/>
          <a:ext cx="1495425" cy="808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180976</xdr:colOff>
      <xdr:row>0</xdr:row>
      <xdr:rowOff>19053</xdr:rowOff>
    </xdr:from>
    <xdr:to>
      <xdr:col>8</xdr:col>
      <xdr:colOff>619125</xdr:colOff>
      <xdr:row>0</xdr:row>
      <xdr:rowOff>523875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3551" y="19053"/>
          <a:ext cx="438149" cy="50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8" sqref="B8"/>
    </sheetView>
  </sheetViews>
  <sheetFormatPr baseColWidth="10" defaultRowHeight="15" x14ac:dyDescent="0.25"/>
  <cols>
    <col min="1" max="1" width="33.5703125" style="1" customWidth="1"/>
    <col min="2" max="2" width="24.7109375" style="1" customWidth="1"/>
    <col min="3" max="3" width="11.42578125" style="1"/>
    <col min="4" max="4" width="12.42578125" style="1" customWidth="1"/>
    <col min="5" max="12" width="11.42578125" style="1"/>
  </cols>
  <sheetData>
    <row r="1" spans="1:4" x14ac:dyDescent="0.25">
      <c r="A1" s="81" t="s">
        <v>104</v>
      </c>
      <c r="B1" s="79"/>
      <c r="C1" s="79"/>
      <c r="D1" s="80"/>
    </row>
    <row r="2" spans="1:4" x14ac:dyDescent="0.25">
      <c r="A2" s="81" t="s">
        <v>85</v>
      </c>
      <c r="B2" s="82"/>
      <c r="C2" s="82"/>
      <c r="D2" s="83"/>
    </row>
    <row r="3" spans="1:4" x14ac:dyDescent="0.25">
      <c r="A3" s="81" t="s">
        <v>82</v>
      </c>
      <c r="B3" s="82"/>
      <c r="C3" s="82"/>
      <c r="D3" s="83"/>
    </row>
    <row r="4" spans="1:4" x14ac:dyDescent="0.25">
      <c r="A4" s="81"/>
      <c r="B4" s="82"/>
      <c r="C4" s="82"/>
      <c r="D4" s="83"/>
    </row>
    <row r="5" spans="1:4" ht="15.75" thickBot="1" x14ac:dyDescent="0.3">
      <c r="A5" s="84"/>
      <c r="B5" s="85"/>
      <c r="C5" s="82"/>
      <c r="D5" s="83"/>
    </row>
    <row r="6" spans="1:4" ht="15.75" thickBot="1" x14ac:dyDescent="0.3">
      <c r="A6" s="94" t="s">
        <v>88</v>
      </c>
      <c r="B6" s="95"/>
      <c r="C6" s="74"/>
      <c r="D6" s="86"/>
    </row>
    <row r="7" spans="1:4" ht="15.75" thickBot="1" x14ac:dyDescent="0.3">
      <c r="A7" s="54" t="s">
        <v>38</v>
      </c>
      <c r="B7" s="51" t="s">
        <v>32</v>
      </c>
      <c r="C7" s="74"/>
      <c r="D7" s="86"/>
    </row>
    <row r="8" spans="1:4" ht="21.75" customHeight="1" x14ac:dyDescent="0.25">
      <c r="A8" s="55" t="s">
        <v>27</v>
      </c>
      <c r="B8" s="52">
        <f>+'Lab. Microbiologico'!I21</f>
        <v>0</v>
      </c>
      <c r="C8" s="74"/>
      <c r="D8" s="86"/>
    </row>
    <row r="9" spans="1:4" ht="21.75" customHeight="1" x14ac:dyDescent="0.25">
      <c r="A9" s="56" t="s">
        <v>28</v>
      </c>
      <c r="B9" s="12">
        <f>+'Lab. Biológico'!I17</f>
        <v>0</v>
      </c>
      <c r="C9" s="74"/>
      <c r="D9" s="86"/>
    </row>
    <row r="10" spans="1:4" ht="21.75" customHeight="1" x14ac:dyDescent="0.25">
      <c r="A10" s="56" t="s">
        <v>29</v>
      </c>
      <c r="B10" s="12">
        <f>+'Sala Balanza'!I6</f>
        <v>0</v>
      </c>
      <c r="C10" s="74"/>
      <c r="D10" s="86"/>
    </row>
    <row r="11" spans="1:4" ht="21.75" customHeight="1" x14ac:dyDescent="0.25">
      <c r="A11" s="56" t="s">
        <v>30</v>
      </c>
      <c r="B11" s="12">
        <f>+'Sala Agua Ultrapura'!I10</f>
        <v>0</v>
      </c>
      <c r="C11" s="74"/>
      <c r="D11" s="86"/>
    </row>
    <row r="12" spans="1:4" ht="21.75" customHeight="1" x14ac:dyDescent="0.25">
      <c r="A12" s="56" t="s">
        <v>31</v>
      </c>
      <c r="B12" s="12">
        <f>+'Sala Almacenamiento'!I10</f>
        <v>0</v>
      </c>
      <c r="C12" s="74"/>
      <c r="D12" s="86"/>
    </row>
    <row r="13" spans="1:4" ht="21.75" customHeight="1" x14ac:dyDescent="0.25">
      <c r="A13" s="67" t="s">
        <v>79</v>
      </c>
      <c r="B13" s="68">
        <f>+'Sala de Reuniones'!I6</f>
        <v>0</v>
      </c>
      <c r="C13" s="74"/>
      <c r="D13" s="86"/>
    </row>
    <row r="14" spans="1:4" ht="21.75" customHeight="1" thickBot="1" x14ac:dyDescent="0.3">
      <c r="A14" s="58" t="s">
        <v>33</v>
      </c>
      <c r="B14" s="13"/>
      <c r="C14" s="74"/>
      <c r="D14" s="86"/>
    </row>
    <row r="15" spans="1:4" ht="23.25" customHeight="1" thickBot="1" x14ac:dyDescent="0.3">
      <c r="A15" s="53" t="s">
        <v>21</v>
      </c>
      <c r="B15" s="57">
        <f>SUM(B8:B14)</f>
        <v>0</v>
      </c>
      <c r="C15" s="74"/>
      <c r="D15" s="86"/>
    </row>
    <row r="16" spans="1:4" ht="15.75" thickBot="1" x14ac:dyDescent="0.3">
      <c r="A16" s="88"/>
      <c r="B16" s="90"/>
      <c r="C16" s="74"/>
      <c r="D16" s="86"/>
    </row>
    <row r="17" spans="1:4" ht="15.75" thickBot="1" x14ac:dyDescent="0.3">
      <c r="A17" s="89" t="s">
        <v>34</v>
      </c>
      <c r="B17" s="91"/>
      <c r="C17" s="74"/>
      <c r="D17" s="86"/>
    </row>
    <row r="18" spans="1:4" ht="15.75" thickBot="1" x14ac:dyDescent="0.3">
      <c r="A18" s="89" t="s">
        <v>35</v>
      </c>
      <c r="B18" s="92"/>
      <c r="C18" s="74"/>
      <c r="D18" s="86"/>
    </row>
    <row r="19" spans="1:4" ht="15.75" thickBot="1" x14ac:dyDescent="0.3">
      <c r="A19" s="89" t="s">
        <v>36</v>
      </c>
      <c r="B19" s="92"/>
      <c r="C19" s="74"/>
      <c r="D19" s="86"/>
    </row>
    <row r="20" spans="1:4" x14ac:dyDescent="0.25">
      <c r="A20" s="87"/>
      <c r="B20" s="74"/>
      <c r="C20" s="74"/>
      <c r="D20" s="86"/>
    </row>
    <row r="21" spans="1:4" x14ac:dyDescent="0.25">
      <c r="A21" s="87"/>
      <c r="B21" s="74"/>
      <c r="C21" s="74"/>
      <c r="D21" s="86"/>
    </row>
    <row r="22" spans="1:4" ht="30" customHeight="1" x14ac:dyDescent="0.25">
      <c r="A22" s="96" t="s">
        <v>37</v>
      </c>
      <c r="B22" s="97"/>
      <c r="C22" s="97"/>
      <c r="D22" s="98"/>
    </row>
    <row r="23" spans="1:4" ht="15" customHeight="1" x14ac:dyDescent="0.25">
      <c r="A23" s="96" t="s">
        <v>86</v>
      </c>
      <c r="B23" s="97"/>
      <c r="C23" s="97"/>
      <c r="D23" s="98"/>
    </row>
    <row r="24" spans="1:4" ht="30" customHeight="1" x14ac:dyDescent="0.25">
      <c r="A24" s="99" t="s">
        <v>87</v>
      </c>
      <c r="B24" s="100"/>
      <c r="C24" s="100"/>
      <c r="D24" s="101"/>
    </row>
  </sheetData>
  <mergeCells count="4">
    <mergeCell ref="A6:B6"/>
    <mergeCell ref="A23:D23"/>
    <mergeCell ref="A22:D22"/>
    <mergeCell ref="A24:D2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BreakPreview" zoomScaleNormal="100" zoomScaleSheetLayoutView="100" workbookViewId="0">
      <selection activeCell="C20" sqref="C20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2.5703125" style="2" bestFit="1" customWidth="1"/>
    <col min="4" max="4" width="27.5703125" style="1" customWidth="1"/>
    <col min="5" max="5" width="21" style="2" bestFit="1" customWidth="1"/>
    <col min="6" max="6" width="68.7109375" style="1" bestFit="1" customWidth="1"/>
    <col min="7" max="7" width="8.85546875" style="2" bestFit="1" customWidth="1"/>
    <col min="8" max="8" width="11.42578125" style="1" customWidth="1"/>
    <col min="9" max="9" width="10.42578125" style="1" customWidth="1"/>
    <col min="10" max="19" width="11.42578125" style="1"/>
  </cols>
  <sheetData>
    <row r="1" spans="1:10" ht="39.75" customHeight="1" thickBot="1" x14ac:dyDescent="0.3">
      <c r="A1" s="108" t="s">
        <v>83</v>
      </c>
      <c r="B1" s="108"/>
      <c r="C1" s="108"/>
      <c r="D1" s="108"/>
      <c r="E1" s="108"/>
      <c r="F1" s="108"/>
      <c r="G1" s="108"/>
      <c r="H1" s="108"/>
      <c r="I1" s="108"/>
      <c r="J1" s="9"/>
    </row>
    <row r="2" spans="1:10" ht="15.75" thickBot="1" x14ac:dyDescent="0.3">
      <c r="A2" s="102" t="s">
        <v>15</v>
      </c>
      <c r="B2" s="104"/>
      <c r="C2" s="104"/>
      <c r="D2" s="104"/>
      <c r="E2" s="104"/>
      <c r="F2" s="104"/>
      <c r="G2" s="104"/>
      <c r="H2" s="104"/>
      <c r="I2" s="103"/>
      <c r="J2" s="9"/>
    </row>
    <row r="3" spans="1:10" ht="45.75" thickBot="1" x14ac:dyDescent="0.3">
      <c r="A3" s="102" t="s">
        <v>102</v>
      </c>
      <c r="B3" s="103"/>
      <c r="C3" s="18" t="s">
        <v>1</v>
      </c>
      <c r="D3" s="19" t="s">
        <v>4</v>
      </c>
      <c r="E3" s="18" t="s">
        <v>2</v>
      </c>
      <c r="F3" s="19" t="s">
        <v>3</v>
      </c>
      <c r="G3" s="18" t="s">
        <v>6</v>
      </c>
      <c r="H3" s="20" t="s">
        <v>12</v>
      </c>
      <c r="I3" s="21" t="s">
        <v>11</v>
      </c>
      <c r="J3" s="9"/>
    </row>
    <row r="4" spans="1:10" ht="75.75" thickBot="1" x14ac:dyDescent="0.3">
      <c r="A4" s="36" t="s">
        <v>0</v>
      </c>
      <c r="B4" s="37">
        <v>1</v>
      </c>
      <c r="C4" s="37" t="s">
        <v>17</v>
      </c>
      <c r="D4" s="15"/>
      <c r="E4" s="37" t="s">
        <v>44</v>
      </c>
      <c r="F4" s="77" t="s">
        <v>112</v>
      </c>
      <c r="G4" s="14">
        <v>1</v>
      </c>
      <c r="H4" s="15"/>
      <c r="I4" s="17">
        <f t="shared" ref="I4:I20" si="0">+H4*G4</f>
        <v>0</v>
      </c>
      <c r="J4" s="9"/>
    </row>
    <row r="5" spans="1:10" ht="75.75" thickBot="1" x14ac:dyDescent="0.3">
      <c r="A5" s="39" t="s">
        <v>0</v>
      </c>
      <c r="B5" s="40">
        <v>2</v>
      </c>
      <c r="C5" s="40" t="s">
        <v>5</v>
      </c>
      <c r="D5" s="8"/>
      <c r="E5" s="75" t="s">
        <v>45</v>
      </c>
      <c r="F5" s="78" t="s">
        <v>113</v>
      </c>
      <c r="G5" s="76">
        <v>1</v>
      </c>
      <c r="H5" s="8"/>
      <c r="I5" s="17">
        <f t="shared" si="0"/>
        <v>0</v>
      </c>
      <c r="J5" s="9"/>
    </row>
    <row r="6" spans="1:10" ht="73.5" customHeight="1" x14ac:dyDescent="0.25">
      <c r="A6" s="39" t="s">
        <v>0</v>
      </c>
      <c r="B6" s="40">
        <v>3</v>
      </c>
      <c r="C6" s="40" t="s">
        <v>5</v>
      </c>
      <c r="D6" s="8"/>
      <c r="E6" s="40" t="s">
        <v>46</v>
      </c>
      <c r="F6" s="16" t="s">
        <v>114</v>
      </c>
      <c r="G6" s="7">
        <v>1</v>
      </c>
      <c r="H6" s="8"/>
      <c r="I6" s="17">
        <f t="shared" si="0"/>
        <v>0</v>
      </c>
      <c r="J6" s="9"/>
    </row>
    <row r="7" spans="1:10" ht="60" x14ac:dyDescent="0.25">
      <c r="A7" s="39" t="s">
        <v>0</v>
      </c>
      <c r="B7" s="40">
        <v>4</v>
      </c>
      <c r="C7" s="40" t="s">
        <v>18</v>
      </c>
      <c r="D7" s="8"/>
      <c r="E7" s="40" t="s">
        <v>7</v>
      </c>
      <c r="F7" s="4" t="s">
        <v>115</v>
      </c>
      <c r="G7" s="7">
        <v>2</v>
      </c>
      <c r="H7" s="8"/>
      <c r="I7" s="17">
        <f t="shared" si="0"/>
        <v>0</v>
      </c>
      <c r="J7" s="9"/>
    </row>
    <row r="8" spans="1:10" ht="64.5" customHeight="1" x14ac:dyDescent="0.25">
      <c r="A8" s="39" t="s">
        <v>0</v>
      </c>
      <c r="B8" s="40">
        <v>5</v>
      </c>
      <c r="C8" s="40" t="s">
        <v>18</v>
      </c>
      <c r="D8" s="8"/>
      <c r="E8" s="40" t="s">
        <v>22</v>
      </c>
      <c r="F8" s="4" t="s">
        <v>116</v>
      </c>
      <c r="G8" s="7">
        <v>2</v>
      </c>
      <c r="H8" s="8"/>
      <c r="I8" s="17">
        <f t="shared" si="0"/>
        <v>0</v>
      </c>
      <c r="J8" s="9"/>
    </row>
    <row r="9" spans="1:10" ht="78" customHeight="1" x14ac:dyDescent="0.25">
      <c r="A9" s="39" t="s">
        <v>0</v>
      </c>
      <c r="B9" s="40">
        <v>6</v>
      </c>
      <c r="C9" s="43" t="s">
        <v>105</v>
      </c>
      <c r="D9" s="8"/>
      <c r="E9" s="40" t="s">
        <v>48</v>
      </c>
      <c r="F9" s="4" t="s">
        <v>47</v>
      </c>
      <c r="G9" s="7">
        <v>2</v>
      </c>
      <c r="H9" s="8"/>
      <c r="I9" s="17">
        <f t="shared" si="0"/>
        <v>0</v>
      </c>
      <c r="J9" s="9"/>
    </row>
    <row r="10" spans="1:10" ht="54" customHeight="1" x14ac:dyDescent="0.25">
      <c r="A10" s="39" t="s">
        <v>0</v>
      </c>
      <c r="B10" s="40">
        <v>7</v>
      </c>
      <c r="C10" s="43" t="s">
        <v>105</v>
      </c>
      <c r="D10" s="8"/>
      <c r="E10" s="40" t="s">
        <v>49</v>
      </c>
      <c r="F10" s="4" t="s">
        <v>47</v>
      </c>
      <c r="G10" s="7">
        <v>1</v>
      </c>
      <c r="H10" s="8"/>
      <c r="I10" s="17">
        <f t="shared" si="0"/>
        <v>0</v>
      </c>
      <c r="J10" s="9"/>
    </row>
    <row r="11" spans="1:10" ht="62.25" customHeight="1" x14ac:dyDescent="0.25">
      <c r="A11" s="39" t="s">
        <v>0</v>
      </c>
      <c r="B11" s="40">
        <v>8</v>
      </c>
      <c r="C11" s="40" t="s">
        <v>13</v>
      </c>
      <c r="D11" s="8"/>
      <c r="E11" s="40" t="s">
        <v>8</v>
      </c>
      <c r="F11" s="4" t="s">
        <v>117</v>
      </c>
      <c r="G11" s="7">
        <v>1</v>
      </c>
      <c r="H11" s="8"/>
      <c r="I11" s="17">
        <f t="shared" si="0"/>
        <v>0</v>
      </c>
      <c r="J11" s="9"/>
    </row>
    <row r="12" spans="1:10" ht="63.75" customHeight="1" x14ac:dyDescent="0.25">
      <c r="A12" s="39" t="s">
        <v>0</v>
      </c>
      <c r="B12" s="40">
        <v>9</v>
      </c>
      <c r="C12" s="40" t="s">
        <v>56</v>
      </c>
      <c r="D12" s="8"/>
      <c r="E12" s="40" t="s">
        <v>58</v>
      </c>
      <c r="F12" s="4" t="s">
        <v>41</v>
      </c>
      <c r="G12" s="7">
        <v>1</v>
      </c>
      <c r="H12" s="8"/>
      <c r="I12" s="17">
        <f t="shared" si="0"/>
        <v>0</v>
      </c>
      <c r="J12" s="9"/>
    </row>
    <row r="13" spans="1:10" ht="78" customHeight="1" x14ac:dyDescent="0.25">
      <c r="A13" s="39" t="s">
        <v>0</v>
      </c>
      <c r="B13" s="40" t="s">
        <v>95</v>
      </c>
      <c r="C13" s="40" t="s">
        <v>56</v>
      </c>
      <c r="D13" s="8"/>
      <c r="E13" s="40" t="s">
        <v>58</v>
      </c>
      <c r="F13" s="4" t="s">
        <v>40</v>
      </c>
      <c r="G13" s="7">
        <v>1</v>
      </c>
      <c r="H13" s="8"/>
      <c r="I13" s="17">
        <f t="shared" si="0"/>
        <v>0</v>
      </c>
      <c r="J13" s="9"/>
    </row>
    <row r="14" spans="1:10" ht="67.5" customHeight="1" x14ac:dyDescent="0.25">
      <c r="A14" s="39" t="s">
        <v>0</v>
      </c>
      <c r="B14" s="40" t="s">
        <v>96</v>
      </c>
      <c r="C14" s="40" t="s">
        <v>56</v>
      </c>
      <c r="D14" s="8"/>
      <c r="E14" s="40" t="s">
        <v>58</v>
      </c>
      <c r="F14" s="4" t="s">
        <v>39</v>
      </c>
      <c r="G14" s="7">
        <v>1</v>
      </c>
      <c r="H14" s="8"/>
      <c r="I14" s="17">
        <f t="shared" si="0"/>
        <v>0</v>
      </c>
      <c r="J14" s="9"/>
    </row>
    <row r="15" spans="1:10" ht="70.5" customHeight="1" x14ac:dyDescent="0.25">
      <c r="A15" s="39" t="s">
        <v>0</v>
      </c>
      <c r="B15" s="40">
        <v>10</v>
      </c>
      <c r="C15" s="40" t="s">
        <v>92</v>
      </c>
      <c r="D15" s="8"/>
      <c r="E15" s="43" t="s">
        <v>59</v>
      </c>
      <c r="F15" s="4" t="s">
        <v>41</v>
      </c>
      <c r="G15" s="7">
        <v>1</v>
      </c>
      <c r="H15" s="8"/>
      <c r="I15" s="17">
        <f t="shared" si="0"/>
        <v>0</v>
      </c>
      <c r="J15" s="9"/>
    </row>
    <row r="16" spans="1:10" ht="73.5" customHeight="1" x14ac:dyDescent="0.25">
      <c r="A16" s="39" t="s">
        <v>0</v>
      </c>
      <c r="B16" s="40" t="s">
        <v>97</v>
      </c>
      <c r="C16" s="40" t="s">
        <v>91</v>
      </c>
      <c r="D16" s="8"/>
      <c r="E16" s="43" t="s">
        <v>59</v>
      </c>
      <c r="F16" s="4" t="s">
        <v>40</v>
      </c>
      <c r="G16" s="7">
        <v>1</v>
      </c>
      <c r="H16" s="8"/>
      <c r="I16" s="17">
        <f t="shared" si="0"/>
        <v>0</v>
      </c>
      <c r="J16" s="9"/>
    </row>
    <row r="17" spans="1:10" ht="71.25" customHeight="1" x14ac:dyDescent="0.25">
      <c r="A17" s="39" t="s">
        <v>0</v>
      </c>
      <c r="B17" s="40" t="s">
        <v>98</v>
      </c>
      <c r="C17" s="40" t="s">
        <v>91</v>
      </c>
      <c r="D17" s="8"/>
      <c r="E17" s="43" t="s">
        <v>59</v>
      </c>
      <c r="F17" s="4" t="s">
        <v>39</v>
      </c>
      <c r="G17" s="7">
        <v>1</v>
      </c>
      <c r="H17" s="8"/>
      <c r="I17" s="17">
        <f t="shared" si="0"/>
        <v>0</v>
      </c>
      <c r="J17" s="9"/>
    </row>
    <row r="18" spans="1:10" ht="75" customHeight="1" x14ac:dyDescent="0.25">
      <c r="A18" s="39" t="s">
        <v>0</v>
      </c>
      <c r="B18" s="40">
        <v>11</v>
      </c>
      <c r="C18" s="40" t="s">
        <v>10</v>
      </c>
      <c r="D18" s="8"/>
      <c r="E18" s="40" t="s">
        <v>42</v>
      </c>
      <c r="F18" s="4" t="s">
        <v>43</v>
      </c>
      <c r="G18" s="7">
        <v>1</v>
      </c>
      <c r="H18" s="8"/>
      <c r="I18" s="17">
        <f t="shared" si="0"/>
        <v>0</v>
      </c>
      <c r="J18" s="9"/>
    </row>
    <row r="19" spans="1:10" ht="67.5" customHeight="1" x14ac:dyDescent="0.25">
      <c r="A19" s="39" t="s">
        <v>0</v>
      </c>
      <c r="B19" s="40">
        <v>12</v>
      </c>
      <c r="C19" s="40" t="s">
        <v>9</v>
      </c>
      <c r="D19" s="8"/>
      <c r="E19" s="40"/>
      <c r="F19" s="4" t="s">
        <v>106</v>
      </c>
      <c r="G19" s="7">
        <v>1</v>
      </c>
      <c r="H19" s="8"/>
      <c r="I19" s="17">
        <f t="shared" si="0"/>
        <v>0</v>
      </c>
      <c r="J19" s="9"/>
    </row>
    <row r="20" spans="1:10" ht="68.25" customHeight="1" thickBot="1" x14ac:dyDescent="0.3">
      <c r="A20" s="39" t="s">
        <v>0</v>
      </c>
      <c r="B20" s="40">
        <v>13</v>
      </c>
      <c r="C20" s="40" t="s">
        <v>89</v>
      </c>
      <c r="D20" s="8"/>
      <c r="E20" s="40" t="s">
        <v>50</v>
      </c>
      <c r="F20" s="4" t="s">
        <v>131</v>
      </c>
      <c r="G20" s="7">
        <v>1</v>
      </c>
      <c r="H20" s="8"/>
      <c r="I20" s="17">
        <f t="shared" si="0"/>
        <v>0</v>
      </c>
      <c r="J20" s="9"/>
    </row>
    <row r="21" spans="1:10" ht="21" customHeight="1" thickBot="1" x14ac:dyDescent="0.3">
      <c r="A21" s="105" t="s">
        <v>84</v>
      </c>
      <c r="B21" s="106"/>
      <c r="C21" s="106"/>
      <c r="D21" s="106"/>
      <c r="E21" s="106"/>
      <c r="F21" s="106"/>
      <c r="G21" s="106"/>
      <c r="H21" s="107"/>
      <c r="I21" s="50">
        <f>SUM(I4:I20)</f>
        <v>0</v>
      </c>
      <c r="J21" s="9"/>
    </row>
    <row r="22" spans="1:10" x14ac:dyDescent="0.25">
      <c r="A22" s="2"/>
      <c r="B22" s="2"/>
    </row>
    <row r="23" spans="1:10" x14ac:dyDescent="0.25">
      <c r="A23" s="2"/>
      <c r="B23" s="2"/>
    </row>
    <row r="24" spans="1:10" x14ac:dyDescent="0.25">
      <c r="A24" s="2"/>
      <c r="B24" s="2"/>
    </row>
    <row r="25" spans="1:10" x14ac:dyDescent="0.25">
      <c r="A25" s="2"/>
      <c r="B25" s="2"/>
      <c r="F25" s="3"/>
      <c r="G25" s="5"/>
    </row>
    <row r="26" spans="1:10" x14ac:dyDescent="0.25">
      <c r="A26" s="2"/>
      <c r="B26" s="2"/>
    </row>
    <row r="27" spans="1:10" x14ac:dyDescent="0.25">
      <c r="A27" s="2"/>
      <c r="B27" s="2"/>
    </row>
    <row r="28" spans="1:10" x14ac:dyDescent="0.25">
      <c r="A28" s="2"/>
      <c r="B28" s="2"/>
    </row>
    <row r="29" spans="1:10" x14ac:dyDescent="0.25">
      <c r="A29" s="2"/>
      <c r="B29" s="2"/>
    </row>
    <row r="30" spans="1:10" x14ac:dyDescent="0.25">
      <c r="A30" s="2"/>
      <c r="B30" s="2"/>
    </row>
  </sheetData>
  <mergeCells count="4">
    <mergeCell ref="A3:B3"/>
    <mergeCell ref="A2:I2"/>
    <mergeCell ref="A21:H21"/>
    <mergeCell ref="A1:I1"/>
  </mergeCells>
  <pageMargins left="0.7" right="0.7" top="0.75" bottom="0.75" header="0.3" footer="0.3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C16" sqref="C16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2.7109375" style="1" bestFit="1" customWidth="1"/>
    <col min="4" max="4" width="28" style="1" customWidth="1"/>
    <col min="5" max="5" width="22.5703125" style="2" bestFit="1" customWidth="1"/>
    <col min="6" max="6" width="68.42578125" style="1" bestFit="1" customWidth="1"/>
    <col min="7" max="7" width="8.85546875" style="2" bestFit="1" customWidth="1"/>
    <col min="8" max="8" width="13.5703125" style="1" customWidth="1"/>
    <col min="9" max="19" width="11.42578125" style="1"/>
  </cols>
  <sheetData>
    <row r="1" spans="1:10" ht="43.5" customHeight="1" thickBot="1" x14ac:dyDescent="0.3">
      <c r="A1" s="117" t="s">
        <v>83</v>
      </c>
      <c r="B1" s="118"/>
      <c r="C1" s="118"/>
      <c r="D1" s="118"/>
      <c r="E1" s="118"/>
      <c r="F1" s="118"/>
      <c r="G1" s="118"/>
      <c r="H1" s="118"/>
      <c r="I1" s="119"/>
      <c r="J1" s="9"/>
    </row>
    <row r="2" spans="1:10" ht="15.75" thickBot="1" x14ac:dyDescent="0.3">
      <c r="A2" s="109" t="s">
        <v>16</v>
      </c>
      <c r="B2" s="110"/>
      <c r="C2" s="110"/>
      <c r="D2" s="110"/>
      <c r="E2" s="110"/>
      <c r="F2" s="110"/>
      <c r="G2" s="110"/>
      <c r="H2" s="110"/>
      <c r="I2" s="111"/>
      <c r="J2" s="9"/>
    </row>
    <row r="3" spans="1:10" ht="45.75" thickBot="1" x14ac:dyDescent="0.3">
      <c r="A3" s="112" t="s">
        <v>102</v>
      </c>
      <c r="B3" s="113"/>
      <c r="C3" s="22" t="s">
        <v>1</v>
      </c>
      <c r="D3" s="23" t="s">
        <v>4</v>
      </c>
      <c r="E3" s="22" t="s">
        <v>2</v>
      </c>
      <c r="F3" s="23" t="s">
        <v>3</v>
      </c>
      <c r="G3" s="22" t="s">
        <v>6</v>
      </c>
      <c r="H3" s="24" t="s">
        <v>12</v>
      </c>
      <c r="I3" s="25" t="s">
        <v>11</v>
      </c>
      <c r="J3" s="9"/>
    </row>
    <row r="4" spans="1:10" ht="75.75" customHeight="1" x14ac:dyDescent="0.25">
      <c r="A4" s="36" t="s">
        <v>0</v>
      </c>
      <c r="B4" s="37">
        <v>1</v>
      </c>
      <c r="C4" s="38" t="s">
        <v>17</v>
      </c>
      <c r="D4" s="15"/>
      <c r="E4" s="73" t="s">
        <v>51</v>
      </c>
      <c r="F4" s="16" t="s">
        <v>109</v>
      </c>
      <c r="G4" s="71">
        <v>1</v>
      </c>
      <c r="H4" s="15"/>
      <c r="I4" s="17">
        <f t="shared" ref="I4:I16" si="0">+H4*G4</f>
        <v>0</v>
      </c>
      <c r="J4" s="9"/>
    </row>
    <row r="5" spans="1:10" ht="80.25" customHeight="1" x14ac:dyDescent="0.25">
      <c r="A5" s="39" t="s">
        <v>0</v>
      </c>
      <c r="B5" s="40">
        <v>2</v>
      </c>
      <c r="C5" s="41" t="s">
        <v>5</v>
      </c>
      <c r="D5" s="15"/>
      <c r="E5" s="37" t="s">
        <v>46</v>
      </c>
      <c r="F5" s="4" t="s">
        <v>110</v>
      </c>
      <c r="G5" s="71">
        <v>1</v>
      </c>
      <c r="H5" s="15"/>
      <c r="I5" s="17">
        <f t="shared" si="0"/>
        <v>0</v>
      </c>
      <c r="J5" s="9"/>
    </row>
    <row r="6" spans="1:10" ht="75" x14ac:dyDescent="0.25">
      <c r="A6" s="39" t="s">
        <v>0</v>
      </c>
      <c r="B6" s="40">
        <v>3</v>
      </c>
      <c r="C6" s="41" t="s">
        <v>5</v>
      </c>
      <c r="D6" s="8"/>
      <c r="E6" s="40" t="s">
        <v>53</v>
      </c>
      <c r="F6" s="4" t="s">
        <v>111</v>
      </c>
      <c r="G6" s="43">
        <v>2</v>
      </c>
      <c r="H6" s="8"/>
      <c r="I6" s="17">
        <f t="shared" si="0"/>
        <v>0</v>
      </c>
      <c r="J6" s="9"/>
    </row>
    <row r="7" spans="1:10" ht="69.75" customHeight="1" x14ac:dyDescent="0.25">
      <c r="A7" s="39" t="s">
        <v>0</v>
      </c>
      <c r="B7" s="40">
        <v>4</v>
      </c>
      <c r="C7" s="42" t="s">
        <v>107</v>
      </c>
      <c r="D7" s="8"/>
      <c r="E7" s="40" t="s">
        <v>55</v>
      </c>
      <c r="F7" s="4" t="s">
        <v>47</v>
      </c>
      <c r="G7" s="43">
        <v>2</v>
      </c>
      <c r="H7" s="8"/>
      <c r="I7" s="17">
        <f t="shared" si="0"/>
        <v>0</v>
      </c>
      <c r="J7" s="9"/>
    </row>
    <row r="8" spans="1:10" ht="73.5" customHeight="1" x14ac:dyDescent="0.25">
      <c r="A8" s="39" t="s">
        <v>0</v>
      </c>
      <c r="B8" s="40">
        <v>5</v>
      </c>
      <c r="C8" s="42" t="s">
        <v>108</v>
      </c>
      <c r="D8" s="8"/>
      <c r="E8" s="40" t="s">
        <v>7</v>
      </c>
      <c r="F8" s="4" t="s">
        <v>47</v>
      </c>
      <c r="G8" s="43">
        <v>2</v>
      </c>
      <c r="H8" s="8"/>
      <c r="I8" s="17">
        <f t="shared" si="0"/>
        <v>0</v>
      </c>
      <c r="J8" s="9"/>
    </row>
    <row r="9" spans="1:10" ht="68.25" customHeight="1" x14ac:dyDescent="0.25">
      <c r="A9" s="39" t="s">
        <v>0</v>
      </c>
      <c r="B9" s="40">
        <v>6</v>
      </c>
      <c r="C9" s="42" t="s">
        <v>107</v>
      </c>
      <c r="D9" s="8"/>
      <c r="E9" s="40" t="s">
        <v>101</v>
      </c>
      <c r="F9" s="4" t="s">
        <v>47</v>
      </c>
      <c r="G9" s="43">
        <v>1</v>
      </c>
      <c r="H9" s="8"/>
      <c r="I9" s="17">
        <f t="shared" si="0"/>
        <v>0</v>
      </c>
      <c r="J9" s="9"/>
    </row>
    <row r="10" spans="1:10" ht="57" customHeight="1" x14ac:dyDescent="0.25">
      <c r="A10" s="39" t="s">
        <v>0</v>
      </c>
      <c r="B10" s="40">
        <v>7</v>
      </c>
      <c r="C10" s="42" t="s">
        <v>56</v>
      </c>
      <c r="D10" s="8"/>
      <c r="E10" s="40" t="s">
        <v>90</v>
      </c>
      <c r="F10" s="4" t="s">
        <v>57</v>
      </c>
      <c r="G10" s="43">
        <v>1</v>
      </c>
      <c r="H10" s="8"/>
      <c r="I10" s="17">
        <f t="shared" si="0"/>
        <v>0</v>
      </c>
      <c r="J10" s="9"/>
    </row>
    <row r="11" spans="1:10" ht="68.25" customHeight="1" x14ac:dyDescent="0.25">
      <c r="A11" s="39" t="s">
        <v>0</v>
      </c>
      <c r="B11" s="40">
        <v>8</v>
      </c>
      <c r="C11" s="41" t="s">
        <v>91</v>
      </c>
      <c r="D11" s="8"/>
      <c r="E11" s="43" t="s">
        <v>80</v>
      </c>
      <c r="F11" s="4" t="s">
        <v>120</v>
      </c>
      <c r="G11" s="43">
        <v>1</v>
      </c>
      <c r="H11" s="8"/>
      <c r="I11" s="17">
        <f t="shared" si="0"/>
        <v>0</v>
      </c>
      <c r="J11" s="9"/>
    </row>
    <row r="12" spans="1:10" ht="70.5" customHeight="1" x14ac:dyDescent="0.25">
      <c r="A12" s="39" t="s">
        <v>0</v>
      </c>
      <c r="B12" s="40" t="s">
        <v>99</v>
      </c>
      <c r="C12" s="41" t="s">
        <v>91</v>
      </c>
      <c r="D12" s="8"/>
      <c r="E12" s="43" t="s">
        <v>81</v>
      </c>
      <c r="F12" s="4" t="s">
        <v>121</v>
      </c>
      <c r="G12" s="43">
        <v>1</v>
      </c>
      <c r="H12" s="8"/>
      <c r="I12" s="17">
        <f t="shared" si="0"/>
        <v>0</v>
      </c>
      <c r="J12" s="9"/>
    </row>
    <row r="13" spans="1:10" ht="70.5" customHeight="1" x14ac:dyDescent="0.25">
      <c r="A13" s="39" t="s">
        <v>0</v>
      </c>
      <c r="B13" s="40" t="s">
        <v>100</v>
      </c>
      <c r="C13" s="41" t="s">
        <v>91</v>
      </c>
      <c r="D13" s="8"/>
      <c r="E13" s="43" t="s">
        <v>81</v>
      </c>
      <c r="F13" s="4" t="s">
        <v>122</v>
      </c>
      <c r="G13" s="43">
        <v>1</v>
      </c>
      <c r="H13" s="8"/>
      <c r="I13" s="17">
        <f t="shared" si="0"/>
        <v>0</v>
      </c>
      <c r="J13" s="9"/>
    </row>
    <row r="14" spans="1:10" ht="69" customHeight="1" x14ac:dyDescent="0.25">
      <c r="A14" s="39" t="s">
        <v>0</v>
      </c>
      <c r="B14" s="40">
        <v>9</v>
      </c>
      <c r="C14" s="41" t="s">
        <v>10</v>
      </c>
      <c r="D14" s="8"/>
      <c r="E14" s="40" t="s">
        <v>52</v>
      </c>
      <c r="F14" s="4" t="s">
        <v>129</v>
      </c>
      <c r="G14" s="43">
        <v>1</v>
      </c>
      <c r="H14" s="8"/>
      <c r="I14" s="17">
        <f t="shared" si="0"/>
        <v>0</v>
      </c>
      <c r="J14" s="9"/>
    </row>
    <row r="15" spans="1:10" ht="69" customHeight="1" x14ac:dyDescent="0.25">
      <c r="A15" s="39" t="s">
        <v>0</v>
      </c>
      <c r="B15" s="40">
        <v>10</v>
      </c>
      <c r="C15" s="41" t="s">
        <v>9</v>
      </c>
      <c r="D15" s="8"/>
      <c r="E15" s="40"/>
      <c r="F15" s="4" t="s">
        <v>106</v>
      </c>
      <c r="G15" s="43">
        <v>2</v>
      </c>
      <c r="H15" s="8"/>
      <c r="I15" s="17">
        <f t="shared" si="0"/>
        <v>0</v>
      </c>
      <c r="J15" s="9"/>
    </row>
    <row r="16" spans="1:10" ht="69" customHeight="1" thickBot="1" x14ac:dyDescent="0.3">
      <c r="A16" s="39" t="s">
        <v>0</v>
      </c>
      <c r="B16" s="40">
        <v>11</v>
      </c>
      <c r="C16" s="41" t="s">
        <v>89</v>
      </c>
      <c r="D16" s="8"/>
      <c r="E16" s="40" t="s">
        <v>54</v>
      </c>
      <c r="F16" s="4" t="s">
        <v>130</v>
      </c>
      <c r="G16" s="7">
        <v>1</v>
      </c>
      <c r="H16" s="8"/>
      <c r="I16" s="17">
        <f t="shared" si="0"/>
        <v>0</v>
      </c>
      <c r="J16" s="9"/>
    </row>
    <row r="17" spans="1:10" ht="21" customHeight="1" thickBot="1" x14ac:dyDescent="0.3">
      <c r="A17" s="114" t="s">
        <v>21</v>
      </c>
      <c r="B17" s="115"/>
      <c r="C17" s="115"/>
      <c r="D17" s="115"/>
      <c r="E17" s="115"/>
      <c r="F17" s="115"/>
      <c r="G17" s="115"/>
      <c r="H17" s="116"/>
      <c r="I17" s="49">
        <f>SUM(I4:I16)</f>
        <v>0</v>
      </c>
      <c r="J17" s="9"/>
    </row>
    <row r="18" spans="1:10" x14ac:dyDescent="0.25">
      <c r="A18" s="10"/>
      <c r="B18" s="10"/>
      <c r="C18" s="11"/>
      <c r="D18" s="11"/>
      <c r="E18" s="10"/>
      <c r="F18" s="11"/>
      <c r="G18" s="10"/>
      <c r="H18" s="11"/>
      <c r="I18" s="11"/>
    </row>
    <row r="19" spans="1:10" x14ac:dyDescent="0.25">
      <c r="A19" s="2"/>
      <c r="B19" s="2"/>
    </row>
    <row r="20" spans="1:10" x14ac:dyDescent="0.25">
      <c r="A20" s="2"/>
      <c r="B20" s="2"/>
    </row>
    <row r="21" spans="1:10" x14ac:dyDescent="0.25">
      <c r="A21" s="2"/>
      <c r="B21" s="2"/>
      <c r="F21" s="3"/>
      <c r="G21" s="5"/>
    </row>
    <row r="22" spans="1:10" x14ac:dyDescent="0.25">
      <c r="A22" s="2"/>
      <c r="B22" s="2"/>
    </row>
    <row r="23" spans="1:10" x14ac:dyDescent="0.25">
      <c r="A23" s="2"/>
      <c r="B23" s="2"/>
    </row>
    <row r="24" spans="1:10" x14ac:dyDescent="0.25">
      <c r="A24" s="2"/>
      <c r="B24" s="2"/>
    </row>
    <row r="25" spans="1:10" x14ac:dyDescent="0.25">
      <c r="A25" s="2"/>
      <c r="B25" s="2"/>
    </row>
    <row r="26" spans="1:10" x14ac:dyDescent="0.25">
      <c r="A26" s="2"/>
      <c r="B26" s="2"/>
    </row>
  </sheetData>
  <mergeCells count="4">
    <mergeCell ref="A2:I2"/>
    <mergeCell ref="A3:B3"/>
    <mergeCell ref="A17:H17"/>
    <mergeCell ref="A1:I1"/>
  </mergeCells>
  <pageMargins left="0.7" right="0.7" top="0.75" bottom="0.75" header="0.3" footer="0.3"/>
  <pageSetup paperSize="9" scale="42" orientation="portrait" r:id="rId1"/>
  <rowBreaks count="1" manualBreakCount="1">
    <brk id="17" max="16383" man="1"/>
  </rowBreaks>
  <colBreaks count="1" manualBreakCount="1">
    <brk id="9" min="1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A6" sqref="A6:H6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2.5703125" style="1" bestFit="1" customWidth="1"/>
    <col min="4" max="4" width="25.5703125" style="1" customWidth="1"/>
    <col min="5" max="5" width="16.85546875" style="2" bestFit="1" customWidth="1"/>
    <col min="6" max="6" width="68.7109375" style="1" bestFit="1" customWidth="1"/>
    <col min="7" max="7" width="8.85546875" style="2" bestFit="1" customWidth="1"/>
    <col min="8" max="8" width="13.5703125" style="1" customWidth="1"/>
    <col min="9" max="19" width="11.42578125" style="1"/>
  </cols>
  <sheetData>
    <row r="1" spans="1:10" ht="43.5" customHeight="1" thickBot="1" x14ac:dyDescent="0.3">
      <c r="A1" s="117" t="s">
        <v>83</v>
      </c>
      <c r="B1" s="118"/>
      <c r="C1" s="118"/>
      <c r="D1" s="118"/>
      <c r="E1" s="118"/>
      <c r="F1" s="118"/>
      <c r="G1" s="118"/>
      <c r="H1" s="118"/>
      <c r="I1" s="119"/>
      <c r="J1" s="9"/>
    </row>
    <row r="2" spans="1:10" ht="15.75" thickBot="1" x14ac:dyDescent="0.3">
      <c r="A2" s="120" t="s">
        <v>20</v>
      </c>
      <c r="B2" s="121"/>
      <c r="C2" s="121"/>
      <c r="D2" s="121"/>
      <c r="E2" s="121"/>
      <c r="F2" s="121"/>
      <c r="G2" s="121"/>
      <c r="H2" s="121"/>
      <c r="I2" s="122"/>
      <c r="J2" s="9"/>
    </row>
    <row r="3" spans="1:10" ht="45.75" thickBot="1" x14ac:dyDescent="0.3">
      <c r="A3" s="123" t="s">
        <v>103</v>
      </c>
      <c r="B3" s="124"/>
      <c r="C3" s="26" t="s">
        <v>1</v>
      </c>
      <c r="D3" s="27" t="s">
        <v>4</v>
      </c>
      <c r="E3" s="26" t="s">
        <v>2</v>
      </c>
      <c r="F3" s="27" t="s">
        <v>3</v>
      </c>
      <c r="G3" s="26" t="s">
        <v>6</v>
      </c>
      <c r="H3" s="28" t="s">
        <v>12</v>
      </c>
      <c r="I3" s="29" t="s">
        <v>11</v>
      </c>
      <c r="J3" s="9"/>
    </row>
    <row r="4" spans="1:10" ht="78" customHeight="1" x14ac:dyDescent="0.25">
      <c r="A4" s="30" t="s">
        <v>0</v>
      </c>
      <c r="B4" s="31">
        <v>1</v>
      </c>
      <c r="C4" s="32" t="s">
        <v>19</v>
      </c>
      <c r="D4" s="32"/>
      <c r="E4" s="31" t="s">
        <v>60</v>
      </c>
      <c r="F4" s="33" t="s">
        <v>23</v>
      </c>
      <c r="G4" s="34">
        <v>1</v>
      </c>
      <c r="H4" s="35"/>
      <c r="I4" s="65">
        <f>+H4*G4</f>
        <v>0</v>
      </c>
      <c r="J4" s="9"/>
    </row>
    <row r="5" spans="1:10" ht="78" customHeight="1" thickBot="1" x14ac:dyDescent="0.3">
      <c r="A5" s="59" t="s">
        <v>0</v>
      </c>
      <c r="B5" s="60">
        <v>2</v>
      </c>
      <c r="C5" s="61" t="s">
        <v>18</v>
      </c>
      <c r="D5" s="61"/>
      <c r="E5" s="60" t="s">
        <v>61</v>
      </c>
      <c r="F5" s="62" t="s">
        <v>123</v>
      </c>
      <c r="G5" s="63">
        <v>1</v>
      </c>
      <c r="H5" s="64"/>
      <c r="I5" s="69">
        <f>+H5*G5</f>
        <v>0</v>
      </c>
      <c r="J5" s="9"/>
    </row>
    <row r="6" spans="1:10" ht="21" customHeight="1" thickBot="1" x14ac:dyDescent="0.3">
      <c r="A6" s="125" t="s">
        <v>21</v>
      </c>
      <c r="B6" s="126"/>
      <c r="C6" s="126"/>
      <c r="D6" s="126"/>
      <c r="E6" s="126"/>
      <c r="F6" s="126"/>
      <c r="G6" s="126"/>
      <c r="H6" s="127"/>
      <c r="I6" s="70">
        <f>SUM(I4:I5)</f>
        <v>0</v>
      </c>
      <c r="J6" s="9"/>
    </row>
    <row r="7" spans="1:10" x14ac:dyDescent="0.25">
      <c r="A7" s="10"/>
      <c r="B7" s="10"/>
      <c r="C7" s="11"/>
      <c r="D7" s="11"/>
      <c r="E7" s="10"/>
      <c r="F7" s="11"/>
      <c r="G7" s="10"/>
      <c r="H7" s="11"/>
      <c r="I7" s="11"/>
    </row>
    <row r="8" spans="1:10" x14ac:dyDescent="0.25">
      <c r="A8" s="2"/>
      <c r="B8" s="2"/>
    </row>
    <row r="9" spans="1:10" x14ac:dyDescent="0.25">
      <c r="A9" s="2"/>
      <c r="B9" s="2"/>
    </row>
    <row r="10" spans="1:10" x14ac:dyDescent="0.25">
      <c r="A10" s="2"/>
      <c r="B10" s="2"/>
      <c r="F10" s="3"/>
      <c r="G10" s="5"/>
    </row>
    <row r="11" spans="1:10" x14ac:dyDescent="0.25">
      <c r="A11" s="2"/>
      <c r="B11" s="2"/>
    </row>
    <row r="12" spans="1:10" x14ac:dyDescent="0.25">
      <c r="A12" s="2"/>
      <c r="B12" s="2"/>
    </row>
    <row r="13" spans="1:10" x14ac:dyDescent="0.25">
      <c r="A13" s="2"/>
      <c r="B13" s="2"/>
    </row>
    <row r="14" spans="1:10" x14ac:dyDescent="0.25">
      <c r="A14" s="2"/>
      <c r="B14" s="2"/>
    </row>
    <row r="15" spans="1:10" x14ac:dyDescent="0.25">
      <c r="A15" s="2"/>
      <c r="B15" s="2"/>
    </row>
  </sheetData>
  <mergeCells count="4">
    <mergeCell ref="A2:I2"/>
    <mergeCell ref="A3:B3"/>
    <mergeCell ref="A6:H6"/>
    <mergeCell ref="A1:I1"/>
  </mergeCells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F7" sqref="F7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2.5703125" style="1" bestFit="1" customWidth="1"/>
    <col min="4" max="4" width="27.5703125" style="1" customWidth="1"/>
    <col min="5" max="5" width="20.28515625" style="2" bestFit="1" customWidth="1"/>
    <col min="6" max="6" width="68.42578125" style="1" bestFit="1" customWidth="1"/>
    <col min="7" max="7" width="8.85546875" style="2" bestFit="1" customWidth="1"/>
    <col min="8" max="8" width="13.5703125" style="1" customWidth="1"/>
    <col min="9" max="19" width="11.42578125" style="1"/>
  </cols>
  <sheetData>
    <row r="1" spans="1:10" ht="43.5" customHeight="1" thickBot="1" x14ac:dyDescent="0.3">
      <c r="A1" s="117" t="s">
        <v>83</v>
      </c>
      <c r="B1" s="118"/>
      <c r="C1" s="118"/>
      <c r="D1" s="118"/>
      <c r="E1" s="118"/>
      <c r="F1" s="118"/>
      <c r="G1" s="118"/>
      <c r="H1" s="118"/>
      <c r="I1" s="119"/>
      <c r="J1" s="9"/>
    </row>
    <row r="2" spans="1:10" ht="15.75" thickBot="1" x14ac:dyDescent="0.3">
      <c r="A2" s="94" t="s">
        <v>24</v>
      </c>
      <c r="B2" s="128"/>
      <c r="C2" s="128"/>
      <c r="D2" s="128"/>
      <c r="E2" s="128"/>
      <c r="F2" s="128"/>
      <c r="G2" s="128"/>
      <c r="H2" s="128"/>
      <c r="I2" s="95"/>
      <c r="J2" s="9"/>
    </row>
    <row r="3" spans="1:10" ht="45.75" thickBot="1" x14ac:dyDescent="0.3">
      <c r="A3" s="129" t="s">
        <v>102</v>
      </c>
      <c r="B3" s="130"/>
      <c r="C3" s="44" t="s">
        <v>1</v>
      </c>
      <c r="D3" s="45" t="s">
        <v>4</v>
      </c>
      <c r="E3" s="44" t="s">
        <v>2</v>
      </c>
      <c r="F3" s="45" t="s">
        <v>3</v>
      </c>
      <c r="G3" s="44" t="s">
        <v>6</v>
      </c>
      <c r="H3" s="46" t="s">
        <v>12</v>
      </c>
      <c r="I3" s="47" t="s">
        <v>11</v>
      </c>
      <c r="J3" s="9"/>
    </row>
    <row r="4" spans="1:10" ht="68.25" customHeight="1" x14ac:dyDescent="0.25">
      <c r="A4" s="39" t="s">
        <v>0</v>
      </c>
      <c r="B4" s="40">
        <v>1</v>
      </c>
      <c r="C4" s="40" t="s">
        <v>92</v>
      </c>
      <c r="D4" s="8"/>
      <c r="E4" s="43" t="s">
        <v>65</v>
      </c>
      <c r="F4" s="4" t="s">
        <v>124</v>
      </c>
      <c r="G4" s="7">
        <v>1</v>
      </c>
      <c r="H4" s="8"/>
      <c r="I4" s="12">
        <f t="shared" ref="I4:I9" si="0">+H4*G4</f>
        <v>0</v>
      </c>
      <c r="J4" s="9"/>
    </row>
    <row r="5" spans="1:10" ht="71.25" customHeight="1" x14ac:dyDescent="0.25">
      <c r="A5" s="39" t="s">
        <v>0</v>
      </c>
      <c r="B5" s="40" t="s">
        <v>67</v>
      </c>
      <c r="C5" s="40" t="s">
        <v>91</v>
      </c>
      <c r="D5" s="8"/>
      <c r="E5" s="43" t="s">
        <v>65</v>
      </c>
      <c r="F5" s="4" t="s">
        <v>14</v>
      </c>
      <c r="G5" s="7">
        <v>1</v>
      </c>
      <c r="H5" s="8"/>
      <c r="I5" s="12">
        <f t="shared" si="0"/>
        <v>0</v>
      </c>
      <c r="J5" s="9"/>
    </row>
    <row r="6" spans="1:10" ht="77.25" customHeight="1" x14ac:dyDescent="0.25">
      <c r="A6" s="39" t="s">
        <v>0</v>
      </c>
      <c r="B6" s="40" t="s">
        <v>68</v>
      </c>
      <c r="C6" s="40" t="s">
        <v>91</v>
      </c>
      <c r="D6" s="8"/>
      <c r="E6" s="43" t="s">
        <v>65</v>
      </c>
      <c r="F6" s="4" t="s">
        <v>125</v>
      </c>
      <c r="G6" s="7">
        <v>1</v>
      </c>
      <c r="H6" s="8"/>
      <c r="I6" s="12">
        <f t="shared" si="0"/>
        <v>0</v>
      </c>
      <c r="J6" s="9"/>
    </row>
    <row r="7" spans="1:10" ht="69.75" customHeight="1" x14ac:dyDescent="0.25">
      <c r="A7" s="39" t="s">
        <v>0</v>
      </c>
      <c r="B7" s="40">
        <v>2</v>
      </c>
      <c r="C7" s="41" t="s">
        <v>66</v>
      </c>
      <c r="D7" s="8"/>
      <c r="E7" s="40" t="s">
        <v>7</v>
      </c>
      <c r="F7" s="4" t="s">
        <v>118</v>
      </c>
      <c r="G7" s="7">
        <v>2</v>
      </c>
      <c r="H7" s="8"/>
      <c r="I7" s="12">
        <f t="shared" si="0"/>
        <v>0</v>
      </c>
      <c r="J7" s="9"/>
    </row>
    <row r="8" spans="1:10" ht="83.25" customHeight="1" x14ac:dyDescent="0.25">
      <c r="A8" s="39" t="s">
        <v>0</v>
      </c>
      <c r="B8" s="40">
        <v>3</v>
      </c>
      <c r="C8" s="41" t="s">
        <v>62</v>
      </c>
      <c r="D8" s="8"/>
      <c r="E8" s="40" t="s">
        <v>63</v>
      </c>
      <c r="F8" s="4" t="s">
        <v>64</v>
      </c>
      <c r="G8" s="7">
        <v>1</v>
      </c>
      <c r="H8" s="8"/>
      <c r="I8" s="12">
        <f t="shared" si="0"/>
        <v>0</v>
      </c>
      <c r="J8" s="9"/>
    </row>
    <row r="9" spans="1:10" ht="83.25" customHeight="1" thickBot="1" x14ac:dyDescent="0.3">
      <c r="A9" s="39" t="s">
        <v>0</v>
      </c>
      <c r="B9" s="40">
        <v>4</v>
      </c>
      <c r="C9" s="40" t="s">
        <v>9</v>
      </c>
      <c r="D9" s="8"/>
      <c r="E9" s="40"/>
      <c r="F9" s="4" t="s">
        <v>106</v>
      </c>
      <c r="G9" s="7">
        <v>1</v>
      </c>
      <c r="H9" s="8"/>
      <c r="I9" s="8">
        <f t="shared" si="0"/>
        <v>0</v>
      </c>
      <c r="J9" s="9"/>
    </row>
    <row r="10" spans="1:10" ht="21" customHeight="1" thickBot="1" x14ac:dyDescent="0.3">
      <c r="A10" s="131" t="s">
        <v>21</v>
      </c>
      <c r="B10" s="132"/>
      <c r="C10" s="133"/>
      <c r="D10" s="133"/>
      <c r="E10" s="133"/>
      <c r="F10" s="133"/>
      <c r="G10" s="133"/>
      <c r="H10" s="134"/>
      <c r="I10" s="66">
        <f>SUM(I4:I9)</f>
        <v>0</v>
      </c>
      <c r="J10" s="9"/>
    </row>
    <row r="11" spans="1:10" x14ac:dyDescent="0.25">
      <c r="A11" s="10"/>
      <c r="B11" s="10"/>
      <c r="C11" s="11"/>
      <c r="D11" s="11"/>
      <c r="E11" s="10"/>
      <c r="F11" s="11"/>
      <c r="G11" s="10"/>
      <c r="H11" s="11"/>
      <c r="I11" s="11"/>
    </row>
    <row r="12" spans="1:10" x14ac:dyDescent="0.25">
      <c r="A12" s="2"/>
      <c r="B12" s="2"/>
    </row>
    <row r="13" spans="1:10" x14ac:dyDescent="0.25">
      <c r="A13" s="2"/>
      <c r="B13" s="2"/>
    </row>
    <row r="14" spans="1:10" x14ac:dyDescent="0.25">
      <c r="A14" s="2"/>
      <c r="B14" s="2"/>
      <c r="F14" s="3"/>
      <c r="G14" s="5"/>
    </row>
    <row r="15" spans="1:10" x14ac:dyDescent="0.25">
      <c r="A15" s="2"/>
      <c r="B15" s="2"/>
    </row>
    <row r="16" spans="1:10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</sheetData>
  <mergeCells count="4">
    <mergeCell ref="A2:I2"/>
    <mergeCell ref="A3:B3"/>
    <mergeCell ref="A10:H10"/>
    <mergeCell ref="A1:I1"/>
  </mergeCells>
  <pageMargins left="0.7" right="0.7" top="0.75" bottom="0.75" header="0.3" footer="0.3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F5" sqref="F5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3.5703125" style="1" customWidth="1"/>
    <col min="4" max="4" width="29" style="1" customWidth="1"/>
    <col min="5" max="5" width="20.28515625" style="2" bestFit="1" customWidth="1"/>
    <col min="6" max="6" width="67.28515625" style="1" bestFit="1" customWidth="1"/>
    <col min="7" max="7" width="8.85546875" style="2" bestFit="1" customWidth="1"/>
    <col min="8" max="8" width="13.5703125" style="1" customWidth="1"/>
    <col min="9" max="19" width="11.42578125" style="1"/>
  </cols>
  <sheetData>
    <row r="1" spans="1:10" ht="43.5" customHeight="1" thickBot="1" x14ac:dyDescent="0.3">
      <c r="A1" s="117" t="s">
        <v>83</v>
      </c>
      <c r="B1" s="118"/>
      <c r="C1" s="118"/>
      <c r="D1" s="118"/>
      <c r="E1" s="118"/>
      <c r="F1" s="118"/>
      <c r="G1" s="118"/>
      <c r="H1" s="118"/>
      <c r="I1" s="119"/>
      <c r="J1" s="9"/>
    </row>
    <row r="2" spans="1:10" ht="15.75" thickBot="1" x14ac:dyDescent="0.3">
      <c r="A2" s="94" t="s">
        <v>69</v>
      </c>
      <c r="B2" s="128"/>
      <c r="C2" s="128"/>
      <c r="D2" s="128"/>
      <c r="E2" s="128"/>
      <c r="F2" s="128"/>
      <c r="G2" s="128"/>
      <c r="H2" s="128"/>
      <c r="I2" s="95"/>
      <c r="J2" s="9"/>
    </row>
    <row r="3" spans="1:10" ht="45.75" thickBot="1" x14ac:dyDescent="0.3">
      <c r="A3" s="129" t="s">
        <v>102</v>
      </c>
      <c r="B3" s="130"/>
      <c r="C3" s="44" t="s">
        <v>1</v>
      </c>
      <c r="D3" s="45" t="s">
        <v>4</v>
      </c>
      <c r="E3" s="44" t="s">
        <v>2</v>
      </c>
      <c r="F3" s="45" t="s">
        <v>3</v>
      </c>
      <c r="G3" s="44" t="s">
        <v>6</v>
      </c>
      <c r="H3" s="46" t="s">
        <v>12</v>
      </c>
      <c r="I3" s="47" t="s">
        <v>11</v>
      </c>
      <c r="J3" s="9"/>
    </row>
    <row r="4" spans="1:10" ht="82.5" customHeight="1" x14ac:dyDescent="0.25">
      <c r="A4" s="39" t="s">
        <v>0</v>
      </c>
      <c r="B4" s="40">
        <v>1</v>
      </c>
      <c r="C4" s="40" t="s">
        <v>26</v>
      </c>
      <c r="D4" s="8"/>
      <c r="E4" s="6" t="s">
        <v>70</v>
      </c>
      <c r="F4" s="4" t="s">
        <v>127</v>
      </c>
      <c r="G4" s="7">
        <v>1</v>
      </c>
      <c r="H4" s="8"/>
      <c r="I4" s="12">
        <f t="shared" ref="I4:I9" si="0">+H4*G4</f>
        <v>0</v>
      </c>
      <c r="J4" s="9"/>
    </row>
    <row r="5" spans="1:10" ht="69.75" customHeight="1" x14ac:dyDescent="0.25">
      <c r="A5" s="39" t="s">
        <v>25</v>
      </c>
      <c r="B5" s="40">
        <v>2</v>
      </c>
      <c r="C5" s="42" t="s">
        <v>72</v>
      </c>
      <c r="D5" s="8"/>
      <c r="E5" s="6" t="s">
        <v>71</v>
      </c>
      <c r="F5" s="4" t="s">
        <v>128</v>
      </c>
      <c r="G5" s="7">
        <v>1</v>
      </c>
      <c r="H5" s="8"/>
      <c r="I5" s="12">
        <f t="shared" si="0"/>
        <v>0</v>
      </c>
      <c r="J5" s="9"/>
    </row>
    <row r="6" spans="1:10" ht="74.25" customHeight="1" x14ac:dyDescent="0.25">
      <c r="A6" s="36" t="s">
        <v>0</v>
      </c>
      <c r="B6" s="37">
        <v>3</v>
      </c>
      <c r="C6" s="37" t="s">
        <v>91</v>
      </c>
      <c r="D6" s="15"/>
      <c r="E6" s="71" t="s">
        <v>73</v>
      </c>
      <c r="F6" s="16" t="s">
        <v>41</v>
      </c>
      <c r="G6" s="14">
        <v>1</v>
      </c>
      <c r="H6" s="15"/>
      <c r="I6" s="17">
        <f t="shared" si="0"/>
        <v>0</v>
      </c>
      <c r="J6" s="9"/>
    </row>
    <row r="7" spans="1:10" ht="80.25" customHeight="1" x14ac:dyDescent="0.25">
      <c r="A7" s="39" t="s">
        <v>0</v>
      </c>
      <c r="B7" s="40" t="s">
        <v>93</v>
      </c>
      <c r="C7" s="40" t="s">
        <v>91</v>
      </c>
      <c r="D7" s="8"/>
      <c r="E7" s="43" t="s">
        <v>73</v>
      </c>
      <c r="F7" s="4" t="s">
        <v>40</v>
      </c>
      <c r="G7" s="7">
        <v>1</v>
      </c>
      <c r="H7" s="8"/>
      <c r="I7" s="17">
        <f t="shared" si="0"/>
        <v>0</v>
      </c>
      <c r="J7" s="9"/>
    </row>
    <row r="8" spans="1:10" ht="73.5" customHeight="1" x14ac:dyDescent="0.25">
      <c r="A8" s="39" t="s">
        <v>0</v>
      </c>
      <c r="B8" s="40" t="s">
        <v>94</v>
      </c>
      <c r="C8" s="40" t="s">
        <v>91</v>
      </c>
      <c r="D8" s="8"/>
      <c r="E8" s="43" t="s">
        <v>73</v>
      </c>
      <c r="F8" s="4" t="s">
        <v>39</v>
      </c>
      <c r="G8" s="7">
        <v>1</v>
      </c>
      <c r="H8" s="8"/>
      <c r="I8" s="17">
        <f t="shared" si="0"/>
        <v>0</v>
      </c>
      <c r="J8" s="9"/>
    </row>
    <row r="9" spans="1:10" ht="73.5" customHeight="1" x14ac:dyDescent="0.25">
      <c r="A9" s="39" t="s">
        <v>0</v>
      </c>
      <c r="B9" s="40">
        <v>4</v>
      </c>
      <c r="C9" s="40" t="s">
        <v>66</v>
      </c>
      <c r="D9" s="8"/>
      <c r="E9" s="40" t="s">
        <v>7</v>
      </c>
      <c r="F9" s="4" t="s">
        <v>119</v>
      </c>
      <c r="G9" s="7">
        <v>1</v>
      </c>
      <c r="H9" s="8"/>
      <c r="I9" s="8">
        <f t="shared" si="0"/>
        <v>0</v>
      </c>
      <c r="J9" s="9"/>
    </row>
    <row r="10" spans="1:10" ht="23.25" customHeight="1" thickBot="1" x14ac:dyDescent="0.3">
      <c r="A10" s="135" t="s">
        <v>21</v>
      </c>
      <c r="B10" s="136"/>
      <c r="C10" s="136"/>
      <c r="D10" s="136"/>
      <c r="E10" s="136"/>
      <c r="F10" s="136"/>
      <c r="G10" s="136"/>
      <c r="H10" s="137"/>
      <c r="I10" s="93">
        <f>SUM(I4:I9)</f>
        <v>0</v>
      </c>
      <c r="J10" s="9"/>
    </row>
    <row r="11" spans="1:10" x14ac:dyDescent="0.25">
      <c r="A11" s="10"/>
      <c r="B11" s="10"/>
      <c r="C11" s="11"/>
      <c r="D11" s="11"/>
      <c r="E11" s="10"/>
      <c r="F11" s="11"/>
      <c r="G11" s="10"/>
      <c r="H11" s="11"/>
      <c r="I11" s="11"/>
    </row>
    <row r="12" spans="1:10" x14ac:dyDescent="0.25">
      <c r="A12" s="2"/>
      <c r="B12" s="2"/>
    </row>
    <row r="13" spans="1:10" x14ac:dyDescent="0.25">
      <c r="A13" s="2"/>
      <c r="B13" s="2"/>
    </row>
    <row r="14" spans="1:10" x14ac:dyDescent="0.25">
      <c r="A14" s="2"/>
      <c r="B14" s="2"/>
      <c r="F14" s="3"/>
      <c r="G14" s="5"/>
    </row>
    <row r="15" spans="1:10" x14ac:dyDescent="0.25">
      <c r="A15" s="2"/>
      <c r="B15" s="2"/>
    </row>
    <row r="16" spans="1:10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</sheetData>
  <mergeCells count="4">
    <mergeCell ref="A2:I2"/>
    <mergeCell ref="A3:B3"/>
    <mergeCell ref="A10:H10"/>
    <mergeCell ref="A1:I1"/>
  </mergeCells>
  <pageMargins left="0.7" right="0.7" top="0.75" bottom="0.75" header="0.3" footer="0.3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>
      <selection activeCell="F10" sqref="F10"/>
    </sheetView>
  </sheetViews>
  <sheetFormatPr baseColWidth="10" defaultRowHeight="15" x14ac:dyDescent="0.25"/>
  <cols>
    <col min="1" max="1" width="5.140625" style="1" bestFit="1" customWidth="1"/>
    <col min="2" max="2" width="3.7109375" style="1" customWidth="1"/>
    <col min="3" max="3" width="33.5703125" style="1" customWidth="1"/>
    <col min="4" max="4" width="26.7109375" style="1" customWidth="1"/>
    <col min="5" max="5" width="16.85546875" style="2" bestFit="1" customWidth="1"/>
    <col min="6" max="6" width="42.7109375" style="1" bestFit="1" customWidth="1"/>
    <col min="7" max="7" width="8.85546875" style="2" bestFit="1" customWidth="1"/>
    <col min="8" max="8" width="13.5703125" style="1" customWidth="1"/>
    <col min="9" max="19" width="11.42578125" style="1"/>
  </cols>
  <sheetData>
    <row r="1" spans="1:10" ht="43.5" customHeight="1" thickBot="1" x14ac:dyDescent="0.3">
      <c r="A1" s="117" t="s">
        <v>83</v>
      </c>
      <c r="B1" s="118"/>
      <c r="C1" s="118"/>
      <c r="D1" s="118"/>
      <c r="E1" s="118"/>
      <c r="F1" s="118"/>
      <c r="G1" s="118"/>
      <c r="H1" s="118"/>
      <c r="I1" s="119"/>
      <c r="J1" s="9"/>
    </row>
    <row r="2" spans="1:10" ht="15.75" thickBot="1" x14ac:dyDescent="0.3">
      <c r="A2" s="94" t="s">
        <v>74</v>
      </c>
      <c r="B2" s="128"/>
      <c r="C2" s="128"/>
      <c r="D2" s="128"/>
      <c r="E2" s="128"/>
      <c r="F2" s="128"/>
      <c r="G2" s="128"/>
      <c r="H2" s="128"/>
      <c r="I2" s="95"/>
      <c r="J2" s="9"/>
    </row>
    <row r="3" spans="1:10" ht="45.75" thickBot="1" x14ac:dyDescent="0.3">
      <c r="A3" s="129" t="s">
        <v>102</v>
      </c>
      <c r="B3" s="130"/>
      <c r="C3" s="44" t="s">
        <v>1</v>
      </c>
      <c r="D3" s="45" t="s">
        <v>4</v>
      </c>
      <c r="E3" s="44" t="s">
        <v>2</v>
      </c>
      <c r="F3" s="45" t="s">
        <v>3</v>
      </c>
      <c r="G3" s="44" t="s">
        <v>6</v>
      </c>
      <c r="H3" s="46" t="s">
        <v>12</v>
      </c>
      <c r="I3" s="47" t="s">
        <v>11</v>
      </c>
      <c r="J3" s="9"/>
    </row>
    <row r="4" spans="1:10" ht="98.25" customHeight="1" x14ac:dyDescent="0.25">
      <c r="A4" s="39" t="s">
        <v>0</v>
      </c>
      <c r="B4" s="40">
        <v>1</v>
      </c>
      <c r="C4" s="40" t="s">
        <v>75</v>
      </c>
      <c r="D4" s="8"/>
      <c r="E4" s="6" t="s">
        <v>76</v>
      </c>
      <c r="F4" s="4" t="s">
        <v>126</v>
      </c>
      <c r="G4" s="7">
        <v>1</v>
      </c>
      <c r="H4" s="8"/>
      <c r="I4" s="12">
        <f>+H4*G4</f>
        <v>0</v>
      </c>
      <c r="J4" s="9"/>
    </row>
    <row r="5" spans="1:10" ht="78" customHeight="1" thickBot="1" x14ac:dyDescent="0.3">
      <c r="A5" s="36" t="s">
        <v>0</v>
      </c>
      <c r="B5" s="37">
        <v>2</v>
      </c>
      <c r="C5" s="37" t="s">
        <v>77</v>
      </c>
      <c r="D5" s="11"/>
      <c r="E5" s="72" t="s">
        <v>78</v>
      </c>
      <c r="F5" s="16" t="s">
        <v>126</v>
      </c>
      <c r="G5" s="14">
        <v>1</v>
      </c>
      <c r="H5" s="15"/>
      <c r="I5" s="17">
        <f>+H5*G5</f>
        <v>0</v>
      </c>
      <c r="J5" s="9"/>
    </row>
    <row r="6" spans="1:10" ht="23.25" customHeight="1" thickBot="1" x14ac:dyDescent="0.3">
      <c r="A6" s="138" t="s">
        <v>21</v>
      </c>
      <c r="B6" s="139"/>
      <c r="C6" s="139"/>
      <c r="D6" s="139"/>
      <c r="E6" s="139"/>
      <c r="F6" s="139"/>
      <c r="G6" s="139"/>
      <c r="H6" s="140"/>
      <c r="I6" s="48">
        <f>SUM(I4:I5)</f>
        <v>0</v>
      </c>
      <c r="J6" s="9"/>
    </row>
    <row r="7" spans="1:10" x14ac:dyDescent="0.25">
      <c r="A7" s="10"/>
      <c r="B7" s="10"/>
      <c r="C7" s="11"/>
      <c r="D7" s="11"/>
      <c r="E7" s="10"/>
      <c r="F7" s="11"/>
      <c r="G7" s="10"/>
      <c r="H7" s="11"/>
      <c r="I7" s="11"/>
    </row>
    <row r="8" spans="1:10" x14ac:dyDescent="0.25">
      <c r="A8" s="2"/>
      <c r="B8" s="2"/>
    </row>
    <row r="9" spans="1:10" x14ac:dyDescent="0.25">
      <c r="A9" s="2"/>
      <c r="B9" s="2"/>
    </row>
    <row r="10" spans="1:10" x14ac:dyDescent="0.25">
      <c r="A10" s="2"/>
      <c r="B10" s="2"/>
      <c r="F10" s="3"/>
      <c r="G10" s="5"/>
    </row>
    <row r="11" spans="1:10" x14ac:dyDescent="0.25">
      <c r="A11" s="2"/>
      <c r="B11" s="2"/>
    </row>
    <row r="12" spans="1:10" x14ac:dyDescent="0.25">
      <c r="A12" s="2"/>
      <c r="B12" s="2"/>
    </row>
    <row r="13" spans="1:10" x14ac:dyDescent="0.25">
      <c r="A13" s="2"/>
      <c r="B13" s="2"/>
    </row>
    <row r="14" spans="1:10" x14ac:dyDescent="0.25">
      <c r="A14" s="2"/>
      <c r="B14" s="2"/>
    </row>
    <row r="15" spans="1:10" x14ac:dyDescent="0.25">
      <c r="A15" s="2"/>
      <c r="B15" s="2"/>
    </row>
  </sheetData>
  <mergeCells count="4">
    <mergeCell ref="A2:I2"/>
    <mergeCell ref="A3:B3"/>
    <mergeCell ref="A6:H6"/>
    <mergeCell ref="A1:I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RESUMEN</vt:lpstr>
      <vt:lpstr>Lab. Microbiologico</vt:lpstr>
      <vt:lpstr>Lab. Biológico</vt:lpstr>
      <vt:lpstr>Sala Balanza</vt:lpstr>
      <vt:lpstr>Sala Agua Ultrapura</vt:lpstr>
      <vt:lpstr>Sala Almacenamiento</vt:lpstr>
      <vt:lpstr>Sala de Reuniones</vt:lpstr>
      <vt:lpstr>'Lab. Biológico'!Área_de_impresión</vt:lpstr>
      <vt:lpstr>'Lab. Microbiologico'!Área_de_impresión</vt:lpstr>
      <vt:lpstr>'Sala Agua Ultrapura'!Área_de_impresión</vt:lpstr>
      <vt:lpstr>'Sala Almacenamiento'!Área_de_impresión</vt:lpstr>
      <vt:lpstr>'Sala Balanza'!Área_de_impresión</vt:lpstr>
      <vt:lpstr>'Sala de Reuniones'!Área_de_impresión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Sacco</dc:creator>
  <cp:lastModifiedBy>Julia Sacco</cp:lastModifiedBy>
  <cp:lastPrinted>2018-07-24T16:35:23Z</cp:lastPrinted>
  <dcterms:created xsi:type="dcterms:W3CDTF">2018-07-10T10:44:55Z</dcterms:created>
  <dcterms:modified xsi:type="dcterms:W3CDTF">2018-07-26T17:21:07Z</dcterms:modified>
</cp:coreProperties>
</file>